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E72C0D60-7870-4BD3-9ED7-41C6F26E64EA}"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Matrix'!$A$3:$Z$48</definedName>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 i="5" l="1"/>
  <c r="I13" i="5"/>
  <c r="I7" i="5"/>
  <c r="I6" i="5"/>
  <c r="I8" i="5"/>
  <c r="I14" i="5"/>
  <c r="I4" i="5"/>
  <c r="I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<sst xmlns="http://schemas.openxmlformats.org/spreadsheetml/2006/main" count="856" uniqueCount="253">
  <si>
    <t>Date of panel</t>
  </si>
  <si>
    <t>Panel Members</t>
  </si>
  <si>
    <t>Chair / Training (or Foundation) Programme Director</t>
  </si>
  <si>
    <t>Elizabeth Ginn</t>
  </si>
  <si>
    <t>Trainers / panel members</t>
  </si>
  <si>
    <t>James Dunn</t>
  </si>
  <si>
    <t>Tamsin Sleep</t>
  </si>
  <si>
    <t>Lay Person</t>
  </si>
  <si>
    <t>John Moran</t>
  </si>
  <si>
    <r>
      <t xml:space="preserve">Trainees 
</t>
    </r>
    <r>
      <rPr>
        <b/>
        <i/>
        <sz val="11"/>
        <color rgb="FF000000"/>
        <rFont val="Arial"/>
        <family val="2"/>
      </rPr>
      <t xml:space="preserve">Please note trainee names will not be published </t>
    </r>
    <r>
      <rPr>
        <b/>
        <sz val="11"/>
        <color rgb="FF000000"/>
        <rFont val="Arial"/>
        <family val="2"/>
      </rPr>
      <t>(just numbers on panel)</t>
    </r>
  </si>
  <si>
    <t>x 7</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</si>
  <si>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</si>
  <si>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</si>
  <si>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</si>
  <si>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</si>
  <si>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</si>
  <si>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</si>
  <si>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</si>
  <si>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</si>
  <si>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</si>
  <si>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</si>
  <si>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</si>
  <si>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</si>
  <si>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</si>
  <si>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</si>
  <si>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</si>
  <si>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</si>
  <si>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</si>
  <si>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</si>
  <si>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</si>
  <si>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</si>
  <si>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2018 GMC Survey Grade</t>
  </si>
  <si>
    <t>QP 2015 Overall Grade</t>
  </si>
  <si>
    <t>QP 2016 Overall Grade</t>
  </si>
  <si>
    <t>QP 2017 Overall Grade</t>
  </si>
  <si>
    <t>QP 2017 Anomaly Grade</t>
  </si>
  <si>
    <t>Reasons for 
 'Requires Improvement' or 'Inadequate'</t>
  </si>
  <si>
    <t>Additional Comments</t>
  </si>
  <si>
    <t>2018 
Overall Grading</t>
  </si>
  <si>
    <r>
      <t xml:space="preserve">GIM Grade
</t>
    </r>
    <r>
      <rPr>
        <sz val="12"/>
        <color rgb="FF000000"/>
        <rFont val="Arial"/>
        <family val="2"/>
      </rPr>
      <t>(Med Specialties)</t>
    </r>
  </si>
  <si>
    <t>2018 Anomaly Grade</t>
  </si>
  <si>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</si>
  <si>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</si>
  <si>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</si>
  <si>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</si>
  <si>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</si>
  <si>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</si>
  <si>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Foundation</t>
  </si>
  <si>
    <t>Academic</t>
  </si>
  <si>
    <t>F1</t>
  </si>
  <si>
    <t>Torbay and South Devon Healthcare NHS Foundation Trust</t>
  </si>
  <si>
    <t>No GMC data</t>
  </si>
  <si>
    <t>Good</t>
  </si>
  <si>
    <t>No grade awarded</t>
  </si>
  <si>
    <r>
      <rPr>
        <b/>
        <sz val="11"/>
        <color rgb="FF000000"/>
        <rFont val="Arial"/>
        <family val="2"/>
      </rPr>
      <t>2018 GMC NTS</t>
    </r>
    <r>
      <rPr>
        <sz val="11"/>
        <color rgb="FF000000"/>
        <rFont val="Arial"/>
        <family val="2"/>
      </rPr>
      <t xml:space="preserve">
No data available at this specific post level</t>
    </r>
  </si>
  <si>
    <t>F2</t>
  </si>
  <si>
    <t>Excellent</t>
  </si>
  <si>
    <t>Both rates educational environment as good because at times there were staff shortages that meant they had difficulties getting SLEs and little opportunity to teach medical students attached to them. </t>
  </si>
  <si>
    <t>Acute Internal Medicine</t>
  </si>
  <si>
    <r>
      <rPr>
        <b/>
        <sz val="11"/>
        <color rgb="FF000000"/>
        <rFont val="Arial"/>
        <family val="2"/>
      </rPr>
      <t>2018 GMC NTS</t>
    </r>
    <r>
      <rPr>
        <sz val="11"/>
        <color rgb="FF000000"/>
        <rFont val="Arial"/>
        <family val="2"/>
      </rPr>
      <t xml:space="preserve">
No concerns raised across F1 Medicine</t>
    </r>
  </si>
  <si>
    <t>Overall well supported rotation.</t>
  </si>
  <si>
    <t xml:space="preserve">PTWR can go on beyond shift time ending, particularly with non-acute medical consultants. Exception reporting is encouraged but sometimes people need to stay late. Study leave to be clarified for F1's. </t>
  </si>
  <si>
    <t xml:space="preserve">Not able to meet educational supervisor at start of placement and regularly throughout placement. Rota - working long hours and frequent weekends.  </t>
  </si>
  <si>
    <r>
      <rPr>
        <b/>
        <sz val="11"/>
        <color rgb="FF000000"/>
        <rFont val="Arial"/>
        <family val="2"/>
      </rPr>
      <t>2018 GMC NTS</t>
    </r>
    <r>
      <rPr>
        <sz val="11"/>
        <color rgb="FF000000"/>
        <rFont val="Arial"/>
        <family val="2"/>
      </rPr>
      <t xml:space="preserve">
1x pink outlier across F2 medicine for curriculum coverage</t>
    </r>
  </si>
  <si>
    <t>Requires Improvement</t>
  </si>
  <si>
    <t>Not able to meet educational supervisor at start of placement and regularly throughout placement. Rota - working long hours and frequent weekends</t>
  </si>
  <si>
    <t>Good clinical exposure</t>
  </si>
  <si>
    <t>Educational supervisor meeting. Rota hours. Induction - working out where they need to be for different shifts</t>
  </si>
  <si>
    <t>Clinical supervision is within acute medicine with all meetings up to date and on time from 2017 to present.  Educational supervision lies outside the acute medicine department (usually T+O, cardiology and gastro, sometime ED) .  To improve the Educational supervision requires feedback to individual supervisors in the correct departments.
We acknowledge that the rota is intense.  This has been altered August 2018 and there are ongoing efforts to recruit locum support at the F2/CT/GPST level.</t>
  </si>
  <si>
    <t xml:space="preserve">Regular review of clinical supervisors and educational supervisors throughout the placement.  Rota hours are still compliant within the contract. </t>
  </si>
  <si>
    <t>Cardiology</t>
  </si>
  <si>
    <t>Concern raised over not being able to apply for study leave, however FY1s not eligible for study leave (except taster days)</t>
  </si>
  <si>
    <t>No comments to add</t>
  </si>
  <si>
    <t xml:space="preserve">Community Psychiatry </t>
  </si>
  <si>
    <r>
      <rPr>
        <b/>
        <sz val="11"/>
        <color rgb="FF000000"/>
        <rFont val="Arial"/>
        <family val="2"/>
      </rPr>
      <t>2017 QP Anomaly Grade</t>
    </r>
    <r>
      <rPr>
        <sz val="11"/>
        <color rgb="FF000000"/>
        <rFont val="Arial"/>
        <family val="2"/>
      </rPr>
      <t xml:space="preserve">
The lack of ability to perform clinical tasks, and the resulting difficulty in finding opportunities to be signed off for competencies, should be highlighted as these domains scored inadequate and requires improvement.</t>
    </r>
  </si>
  <si>
    <t>Beech ward very useful &amp; enjoyable.</t>
  </si>
  <si>
    <t>Only felt utilised as a dr on Beech ward. V. little pt interaction.</t>
  </si>
  <si>
    <t>More independent clinical interaction required, consider extending attachment on Beech ward where clinical encounter more prevalent. Consider putting junior on on-call/ clerking rota on weekends.</t>
  </si>
  <si>
    <t>Thanks for the feedback and glad to see the improvement as compared to last year. I have suggested to the school several times to consider on calls for F1 postings in Community Psychiatry but have always been told that this is not possible from the school side (financial reasons being the main problem). This being a Community psychiatry posting, any more time on the ward will defeat the purpose- they do get more time on the ward as F2s. I have requested the CRHTT Consultant but he does not have capacity to take F1 at present.</t>
  </si>
  <si>
    <t>Consider more structured timetabling with specific goals and specific contacts for attachments during the post. Involve crisis team in the trainee programme.</t>
  </si>
  <si>
    <t>Emergency Medicine</t>
  </si>
  <si>
    <r>
      <rPr>
        <b/>
        <sz val="11"/>
        <color rgb="FF000000"/>
        <rFont val="Arial"/>
        <family val="2"/>
      </rPr>
      <t>2018 GMC NTS</t>
    </r>
    <r>
      <rPr>
        <sz val="11"/>
        <color rgb="FF000000"/>
        <rFont val="Arial"/>
        <family val="2"/>
      </rPr>
      <t xml:space="preserve">
1x red outlier for teamwork
1x pink outlier for ES</t>
    </r>
  </si>
  <si>
    <t xml:space="preserve">Challenges re: service provision and ease of having leave. </t>
  </si>
  <si>
    <t>Clinical skills and opportunities</t>
  </si>
  <si>
    <t xml:space="preserve">Difficulty in taking leave on nights and weekends - ease of provision to allow this/factor this in. Weekend night shifts - too short of a break between Friday/Saturday nights. </t>
  </si>
  <si>
    <t>Gastroenterology</t>
  </si>
  <si>
    <t>No survey responses</t>
  </si>
  <si>
    <t>See comments from Academic F2s in Gastro.</t>
  </si>
  <si>
    <t>General Internal Medicine</t>
  </si>
  <si>
    <t>General Internal Medicine (Simpson Ward)</t>
  </si>
  <si>
    <r>
      <rPr>
        <b/>
        <sz val="11"/>
        <color rgb="FF000000"/>
        <rFont val="Arial"/>
        <family val="2"/>
      </rPr>
      <t>2017 QP Anomaly Grade</t>
    </r>
    <r>
      <rPr>
        <sz val="11"/>
        <color rgb="FF000000"/>
        <rFont val="Arial"/>
        <family val="2"/>
      </rPr>
      <t xml:space="preserve">
Late finishing due to reduced staffing numbers has proved to be a problem recently</t>
    </r>
  </si>
  <si>
    <t>Foundation trainees would like more feedback on their performance.</t>
  </si>
  <si>
    <t>We will endeavour to give more direct immediate feedback to the trainees</t>
  </si>
  <si>
    <t>General Psychiatry</t>
  </si>
  <si>
    <t>Limited educational opportunities which can also be missed due to rota planning.</t>
  </si>
  <si>
    <t>Review on-call commitments and burden of work. Better handover required.</t>
  </si>
  <si>
    <t>Inadequate educational opportunity. Non-compliant rota and understaffing. Felt the overnight on call left them with tasks above their competency level (ED referrals).</t>
  </si>
  <si>
    <t>Psych to review OOH responsibilities &amp; escalation. Significant concern about induction process and IT login requires timely provision.</t>
  </si>
  <si>
    <t>General Surgery                       (Colorectal)</t>
  </si>
  <si>
    <r>
      <rPr>
        <b/>
        <sz val="11"/>
        <color rgb="FF000000"/>
        <rFont val="Arial"/>
        <family val="2"/>
      </rPr>
      <t>2017 QP Grade</t>
    </r>
    <r>
      <rPr>
        <sz val="11"/>
        <color rgb="FF000000"/>
        <rFont val="Arial"/>
        <family val="2"/>
      </rPr>
      <t xml:space="preserve">
handover. Protected time. Unclear who is covering ward patients. Frequently unsupervised and unable to get support. Limited educational value of the job. 
2018 GMC NTS - F1 Surgery
1x red outlier for Overall Satisfaction
1x pink outlier for Adequate Experience</t>
    </r>
  </si>
  <si>
    <t>Departments disregard protected time</t>
  </si>
  <si>
    <t>Ward Manager to be reminded F1 and F2 have protected teaching time</t>
  </si>
  <si>
    <r>
      <rPr>
        <b/>
        <sz val="11"/>
        <color rgb="FF000000"/>
        <rFont val="Arial"/>
        <family val="2"/>
      </rPr>
      <t>2018 GMC NTS - F2 Surgery</t>
    </r>
    <r>
      <rPr>
        <sz val="11"/>
        <color rgb="FF000000"/>
        <rFont val="Arial"/>
        <family val="2"/>
      </rPr>
      <t xml:space="preserve">
No concerns raised</t>
    </r>
  </si>
  <si>
    <t xml:space="preserve">No survey responses. Comments from verbal feedback </t>
  </si>
  <si>
    <t xml:space="preserve">Good theatre and clinic educational time </t>
  </si>
  <si>
    <t xml:space="preserve">Lack of support and high volume workload on call </t>
  </si>
  <si>
    <t>Improvement to 302 bleep process.   Too broad a role for one person.  Need guidelines on what referrals to accept</t>
  </si>
  <si>
    <t>General Surgery                       (Upper GI)</t>
  </si>
  <si>
    <r>
      <rPr>
        <b/>
        <sz val="11"/>
        <color rgb="FF000000"/>
        <rFont val="Arial"/>
        <family val="2"/>
      </rPr>
      <t>2018 GMC NTS - F1 Surgery</t>
    </r>
    <r>
      <rPr>
        <sz val="11"/>
        <color rgb="FF000000"/>
        <rFont val="Arial"/>
        <family val="2"/>
      </rPr>
      <t xml:space="preserve">
1x red outlier for Overall Satisfaction
1x pink outlier for Adequate Experience</t>
    </r>
  </si>
  <si>
    <t>General Surgery(Vascular</t>
  </si>
  <si>
    <t>Geriatric Medicine                           (Stroke)</t>
  </si>
  <si>
    <t>excellent</t>
  </si>
  <si>
    <t>Poor staffing on some days meant a heavy workload for the team however we soon got a locum and this was corrected </t>
  </si>
  <si>
    <t>We acknowledge that at times the wards have struggled for staff. This is due to a change in the medical on call rota(which we do not control) and staffing vacancies (also beyond our control) and have done our best to address these.</t>
  </si>
  <si>
    <t>No survey responses. Comments from verbal feedback.</t>
  </si>
  <si>
    <t>Excellent supervision &amp; educational opportunities</t>
  </si>
  <si>
    <t>It is encouraging that despite difficult times we can still provide a good basic training</t>
  </si>
  <si>
    <t>Geriatric Medicine (Cheetham Hill Ward)</t>
  </si>
  <si>
    <t>Haematology</t>
  </si>
  <si>
    <t>Supportive environment, great educational opportunities, autonomous</t>
  </si>
  <si>
    <t>Good teaching when it happened but could be more frequent.</t>
  </si>
  <si>
    <t>We have attempted to provide formal teaching over the years, and would like to have regular sessions, but logistically has been difficult, unable to find time during core hours when enough juniors present and we have offered sessions at 8.30 for example, but some not willing to do this. So we try to teach during rounds, clinics etc. We always encourage them to attend outpatients, MDTs and laboratory reporting sessions.</t>
  </si>
  <si>
    <t>Oncology: great staff &amp; great educational opportunities</t>
  </si>
  <si>
    <t>Haem: Lack of autonomy for decisions, very specialised rotation meaning lack of transferrable skill</t>
  </si>
  <si>
    <t>Oncology: Lack of senior presence on ward in mornings but available on phone.</t>
  </si>
  <si>
    <t>By definition, this is a specialty rotation. However, this rotation provides experience in managing haematological conditions which will be encountered in the general medical rotation, in particular neutropenic fever, management of low blood counts - anaemia and thrombocytopenia, and other more general skills such as fluid management, electrolyte disturbances, clotting abnormalities and symptoms such as nausea and vomiting. The rotation includes assessment of day case patients attending acutely with general symptoms, and the juniors are expected to undertake a daily ward round and present the patients on the twice weekly multidisciplinary ward round. We provide a daily senior presence - registrar and consultant to advise and see patients as appropriate. In addition we ask the juniors to attend our clinics - both general and thrombosis and haemostasis, where they would have the opportunity to see other conditions, often encountered in primary care or in the hospital as a whole.  We expect juniors to make decisions, but if unsure we stress that we are always available for advice</t>
  </si>
  <si>
    <t>Intensive Care Medicine</t>
  </si>
  <si>
    <t>No survey responses, verbal comments included instead.</t>
  </si>
  <si>
    <t>Well supported, high educational value</t>
  </si>
  <si>
    <t>Role included medical SHO level cover on on-call rota, however, this allowed experience in autonomous decision making.</t>
  </si>
  <si>
    <t>Liaison Psychiatry</t>
  </si>
  <si>
    <t>Teaching could be more applicable to F2s.</t>
  </si>
  <si>
    <t xml:space="preserve">The team were very pleased to receive an excellent rating and intend to maintain this if possible. </t>
  </si>
  <si>
    <t xml:space="preserve">Liaison Psychiatry </t>
  </si>
  <si>
    <t xml:space="preserve">No survey responses </t>
  </si>
  <si>
    <t>Development of communication skills, friendly team</t>
  </si>
  <si>
    <t>Obstetrics and Gynaecology</t>
  </si>
  <si>
    <t>Very friendly team.</t>
  </si>
  <si>
    <t>No teaching. Very little support on acute take. Lack of induction for cross cover nights on gen surg,</t>
  </si>
  <si>
    <t>Include more practical information in H@N induction.</t>
  </si>
  <si>
    <t xml:space="preserve">Trainees take part in regular scheduled teaching sessions including weekly obstetric meeting (dedicated training) plus weekly oncology MDT and Thursday lunchtime sessions comprising audit, perinatal and specialised tutorials on a rotational basis. Plus the clinical bedside / clinic / theatre training.So 'no teaching' is highly inaccurate. There is a resident middlegrade who is always available to provide clinical advice &amp; support plus a consultant who is physically present / approachable during the daytime hours and by telephone at night. The senior midwives also provide a wealth of experience / support.
Cross-cover induction is provided by the individual specialities. We were not aware that this had not taken place in general surgery for this 'house' of SHOs. It is a pity that they did not raise this whilst still in post.
</t>
  </si>
  <si>
    <t>Otolaryngology</t>
  </si>
  <si>
    <t>Very good locally available course if there are spaces left to book on to.</t>
  </si>
  <si>
    <t>Paediatrics</t>
  </si>
  <si>
    <t>Teaching dwindled throughout rotation. F1 would like option of being part of paeds oncall.</t>
  </si>
  <si>
    <t>The dept is regularly reviewing the optimal way of delivering the formal teaching sessions, but the informal, 'unspecified teaching' educational  opportunities abound but of course will dwindle at times of staff shortage on the rotas as we try to balance service and training provision.                                                      The paeds department would welcome F1 doctors being on the on-call paeds rota. This has not been an option within the Trust F1 rotations previously  (reason unknown to paeds) but seems like a very valuable suggestion which would benefit the F1 doctors and the paeds department.</t>
  </si>
  <si>
    <t>Consider including FY1s on paeds on call rota.
Paeds would happily discuss F1 doctors being on the on-call paeds rota with the relevant dept.</t>
  </si>
  <si>
    <t>Changeover week was run very smoothly. Lots of educational opportunities.</t>
  </si>
  <si>
    <t xml:space="preserve">No paediatric simulations which would have helped on calls. Debrief after paeds arrest should be done. Difficult to arrange leave. </t>
  </si>
  <si>
    <t>Extend simulation to paediatric scenarios. Consider liaising with resus team. Recommend debrief after arrests. Review rota with consideration of ability to take annual &amp; study leave.</t>
  </si>
  <si>
    <t>Very late notice of LTFT requests leaving rota short.</t>
  </si>
  <si>
    <t>The dept does have a paeds simulation programme and are working to increase the frequency of running these in-situ scenarios and also teaming up with the ED  for these. We run a Paediatric Emergency Training in the simulator session 4 monthly but of course cannot get all F2 doctors onto this multidepartmental training course.
The dept aspires to debrief after all arrests , ideally immediately after but within 48 hrs if not possible immediately</t>
  </si>
  <si>
    <t>Primary Care</t>
  </si>
  <si>
    <t>Channel View Surgery</t>
  </si>
  <si>
    <t>Inadequate</t>
  </si>
  <si>
    <t>No departmental teaching at the surgery.</t>
  </si>
  <si>
    <t>The teaching we provide to F2 doctors at Channel View surgery is via thorough clinic debriefs and via regular observational surgeries and we demonstrate the F2 learning via the eportfolio. I am not sure what you mean by "no departmental teaching at the surgery" , as I feel that the F2s get a wealth of shop floor teaching and I assumed that their Tuesday half day release covered other aspects; I would however be very interested to know if you feel we should be doing anything different in future to improve the F2 learning experience. I have thoroughly enjoyed my role as clinical supervisor over the last 4 years and have handed the gauntlet over to my colleague Dr Paul Raby so that I can focus on  our GPST3 who starts next month</t>
  </si>
  <si>
    <t>Buckfastleigh Medical Centre</t>
  </si>
  <si>
    <t>Very pleased with this grading and aim to remain at this level moving forward while always striving to improve.</t>
  </si>
  <si>
    <t>Catherine House Surgery</t>
  </si>
  <si>
    <t>Induction not thorough and was informal.</t>
  </si>
  <si>
    <t>We have an induction process on Day 1 which is led by a GP partner, supported by a Foundation Doctor Support Manual. Throughout the first week or two they have extended surgeries to facilitate increased support and feedback on processes eg referral mechanisms, local policies etc</t>
  </si>
  <si>
    <t>Leatside Surgery</t>
  </si>
  <si>
    <t>We are very pleased to have maintained our Excellent grade. We put a lot of effort into ensuring our trainees have a good learning experience and it is gratifying to see that this is recognised.</t>
  </si>
  <si>
    <t>Pembroke House Surgery</t>
  </si>
  <si>
    <t>Chilcote Surgery</t>
  </si>
  <si>
    <t>We are very pleased to have been awarded an excellent rating and look forward to our continued joint working to foster future doctors in the practice.</t>
  </si>
  <si>
    <t>Respiratory Medicine</t>
  </si>
  <si>
    <t>Staff shortage (now addressed)</t>
  </si>
  <si>
    <t>Staff shortages led to high proportion of service provision compared to educational opportunities however this has been addressed since the survey.</t>
  </si>
  <si>
    <t>The resp dept has had some difficult challenges with consultant recruitment, locum colleagues changing and ward doctor support. This combined with a very busy time of the year has been hard and we appreciate the hard work and input from our excellent ward doctors.</t>
  </si>
  <si>
    <t>Undermining behaviour in the team. Missed learning opportunities being redirected to CTs and PAs. Limited departmental teaching. Difficult to get access to study leave.</t>
  </si>
  <si>
    <t>Felt like the post was mainly for service provision</t>
  </si>
  <si>
    <t>SLEs only really possible oncall (rather than on ward)</t>
  </si>
  <si>
    <t>Sexual Health</t>
  </si>
  <si>
    <t>Good teaching though can be sporadic. There is time for self directed learning.</t>
  </si>
  <si>
    <t>Provide opportunities for FP and GU clinic to be experienced by both trainees.</t>
  </si>
  <si>
    <t>Generic rota doesn't reflect the evening clinics (though these are optional)</t>
  </si>
  <si>
    <t>GPST and F2 trainees do get the opportunity to 'sit in' on both GU and contraception clinics but detailed teaching and supervised clinics for trainees are difficult to arrange due to lack of rooms and clinicians available to teach. We feel that to focus on GU or contraception provides a more useful learning experience for the trainees in their 4 month placement. We have formalised assessment of competencies in both so that when these are achieved for 1 specialty, we will try our best to accommodate the trainee to get training in the other.</t>
  </si>
  <si>
    <t>Trauma &amp; Orthopaedic Surgery</t>
  </si>
  <si>
    <t>Very good opportunities to attend clinic &amp; theatre. Well staffed.</t>
  </si>
  <si>
    <t>Busy on calls making it difficult for WBAs. Lack of OOH supervision. ENT half an hour away at least. Cross cover induction needs improvement. Clarification on roles and responsibilities around consenting.</t>
  </si>
  <si>
    <t>Cross cover induction needs improvement. Clarification on roles and responsibilities around consenting. Post weekend WR after handover doesn't require the on-call person. Handover meeting is sufficient.</t>
  </si>
  <si>
    <t>Trauma and Orthopaedic Surgery</t>
  </si>
  <si>
    <t>Excellent teaching, good opportunities for WBAs &amp; a great team.</t>
  </si>
  <si>
    <t>Upper GI</t>
  </si>
  <si>
    <r>
      <rPr>
        <b/>
        <sz val="11"/>
        <color rgb="FF000000"/>
        <rFont val="Arial"/>
        <family val="2"/>
      </rPr>
      <t>2017 QP Grade</t>
    </r>
    <r>
      <rPr>
        <sz val="11"/>
        <color rgb="FF000000"/>
        <rFont val="Arial"/>
        <family val="2"/>
      </rPr>
      <t xml:space="preserve">
Covering ward F1 of little educational value.</t>
    </r>
  </si>
  <si>
    <t>Lack of support and high volume workload on call</t>
  </si>
  <si>
    <t>Urology</t>
  </si>
  <si>
    <t>F1 weekly rota</t>
  </si>
  <si>
    <t>Improve communications</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</si>
  <si>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</si>
  <si>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</si>
  <si>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</si>
  <si>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</si>
  <si>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</si>
  <si>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</si>
  <si>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</si>
  <si>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</si>
  <si>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</si>
  <si>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</si>
  <si>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</si>
  <si>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Cornwall Partnership NHS Foundation Trust</t>
  </si>
  <si>
    <t>Devon Partnership NHS Trust</t>
  </si>
  <si>
    <t>Medicine</t>
  </si>
  <si>
    <t>Gloucestershire Hospital</t>
  </si>
  <si>
    <t>Chemical Pathology</t>
  </si>
  <si>
    <t>Obstetrics &amp; Gynaecology</t>
  </si>
  <si>
    <t>Great Western Hospital</t>
  </si>
  <si>
    <t>Child and Adolescent Psychiatry</t>
  </si>
  <si>
    <t>Livewell Southwest</t>
  </si>
  <si>
    <t>Clinical Genetics</t>
  </si>
  <si>
    <t>Pathology</t>
  </si>
  <si>
    <t>Musgrove Park Hospital</t>
  </si>
  <si>
    <t>Clinical Oncology</t>
  </si>
  <si>
    <t>North Bristol Hospital</t>
  </si>
  <si>
    <t>Psychiatry</t>
  </si>
  <si>
    <t>Northern Devon Healthcare NHS Trust</t>
  </si>
  <si>
    <t>Core Anesthesia Training</t>
  </si>
  <si>
    <t>Public Health</t>
  </si>
  <si>
    <t>Royal Cornwall Hospitals NHS Trust</t>
  </si>
  <si>
    <t>Core Medical Training</t>
  </si>
  <si>
    <t>Surgery</t>
  </si>
  <si>
    <t>Royal Devon &amp; Exeter NHS Foundation Trust</t>
  </si>
  <si>
    <t>Core Psychiatry Training</t>
  </si>
  <si>
    <t>Royal United Hospital (Bath)</t>
  </si>
  <si>
    <t>Core Surgical Training</t>
  </si>
  <si>
    <t>Southmead Hospital</t>
  </si>
  <si>
    <t>Dermatology</t>
  </si>
  <si>
    <t>Taunton and Somerset NHS Foundation Trust</t>
  </si>
  <si>
    <t>Forensic Phsychiatry</t>
  </si>
  <si>
    <t>University Hospitals Plymouth NHS Trust</t>
  </si>
  <si>
    <t>Weston General Hospital</t>
  </si>
  <si>
    <t>Yeovil District Hospital</t>
  </si>
  <si>
    <t>General Surgery</t>
  </si>
  <si>
    <t>Other</t>
  </si>
  <si>
    <t>Genito-urinary Medicine</t>
  </si>
  <si>
    <t>Geriatric Medicine</t>
  </si>
  <si>
    <t>Hepatology</t>
  </si>
  <si>
    <t>Histopathology</t>
  </si>
  <si>
    <t>Immunology</t>
  </si>
  <si>
    <t>Medical Microbiology</t>
  </si>
  <si>
    <t>Medical Psychotherapy</t>
  </si>
  <si>
    <t>Neurology</t>
  </si>
  <si>
    <t>Old Age Psychiatry</t>
  </si>
  <si>
    <t>Opthalmology</t>
  </si>
  <si>
    <t>Palliative Medicine</t>
  </si>
  <si>
    <t>Plastic Surgery</t>
  </si>
  <si>
    <t>Psychiatry of Learning Disability</t>
  </si>
  <si>
    <t>Rheumatology</t>
  </si>
  <si>
    <t>Stroke Medicine</t>
  </si>
  <si>
    <t>Urogynaecology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</si>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</sst>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name val="Arial"/>
      <family val="2"/>
    </font>
    <font>
      <sz val="11"/>
      <color rgb="FFFF0000"/>
      <name val="Arial"/>
      <family val="2"/>
    </font>
    <font>
      <b/>
      <sz val="11"/>
      <name val="Arial"/>
      <family val="2"/>
    </font>
    <font>
      <sz val="10"/>
      <color rgb="FF000000"/>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cellStyleXfs>
  <cellXfs count="105">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5" fillId="0" borderId="0" xfId="0" applyFont="1" applyAlignment="1">
      <alignment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5" fillId="0" borderId="1" xfId="7" applyFont="1" applyBorder="1" applyAlignment="1">
      <alignment horizontal="left" vertical="center" wrapText="1"/>
    </xf>
    <xf numFmtId="0" fontId="5" fillId="0" borderId="5" xfId="0" applyFont="1" applyBorder="1" applyAlignment="1">
      <alignment horizontal="left" vertical="center" wrapText="1"/>
    </xf>
    <xf numFmtId="0" fontId="5" fillId="0" borderId="1" xfId="7"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7" applyFont="1" applyBorder="1" applyAlignment="1">
      <alignment horizontal="left" vertical="center" wrapText="1"/>
    </xf>
    <xf numFmtId="0" fontId="5"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7" xfId="0" applyFont="1" applyBorder="1" applyAlignment="1">
      <alignment horizontal="left" vertical="center" wrapText="1"/>
    </xf>
    <xf numFmtId="0" fontId="15" fillId="0" borderId="4" xfId="7" applyFont="1" applyBorder="1" applyAlignment="1">
      <alignment horizontal="left" vertical="center" wrapText="1"/>
    </xf>
    <xf numFmtId="0" fontId="15" fillId="0" borderId="3" xfId="0" applyFont="1" applyFill="1" applyBorder="1" applyAlignment="1">
      <alignment horizontal="center" vertical="center" wrapText="1"/>
    </xf>
    <xf numFmtId="0" fontId="15" fillId="0" borderId="3" xfId="0" applyFont="1" applyBorder="1" applyAlignment="1">
      <alignment horizontal="left"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top" wrapText="1"/>
    </xf>
    <xf numFmtId="0" fontId="5" fillId="0" borderId="4" xfId="0" applyFont="1" applyBorder="1" applyAlignment="1">
      <alignment vertical="center" wrapText="1"/>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15" fillId="0" borderId="1" xfId="0" applyFont="1" applyBorder="1" applyAlignment="1">
      <alignment vertical="center" wrapText="1"/>
    </xf>
    <xf numFmtId="0" fontId="16" fillId="0" borderId="1" xfId="0" applyFont="1" applyBorder="1" applyAlignment="1">
      <alignment wrapText="1"/>
    </xf>
    <xf numFmtId="0" fontId="15" fillId="0" borderId="6" xfId="0" applyFont="1" applyBorder="1" applyAlignment="1">
      <alignment horizontal="left" vertical="center" wrapText="1"/>
    </xf>
    <xf numFmtId="49" fontId="15" fillId="0" borderId="2" xfId="7" applyNumberFormat="1" applyFont="1" applyBorder="1" applyAlignment="1">
      <alignment horizontal="left" vertical="center" wrapText="1"/>
    </xf>
    <xf numFmtId="0" fontId="5" fillId="0" borderId="0" xfId="7" applyFont="1" applyBorder="1" applyAlignment="1">
      <alignment horizontal="left" vertical="center" wrapText="1"/>
    </xf>
    <xf numFmtId="0" fontId="1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5" fillId="0" borderId="2" xfId="0" applyFont="1" applyBorder="1" applyAlignment="1">
      <alignment vertical="center" wrapText="1"/>
    </xf>
    <xf numFmtId="0" fontId="5" fillId="0" borderId="0" xfId="0" applyFont="1" applyBorder="1" applyAlignment="1">
      <alignment horizontal="left" vertical="top" wrapText="1"/>
    </xf>
    <xf numFmtId="0" fontId="15" fillId="0" borderId="9" xfId="0" applyFont="1" applyBorder="1" applyAlignment="1">
      <alignment horizontal="center" vertical="center" wrapText="1"/>
    </xf>
    <xf numFmtId="0" fontId="15" fillId="0" borderId="1" xfId="0" applyFont="1" applyBorder="1" applyAlignment="1">
      <alignment horizontal="left" vertical="top" wrapText="1"/>
    </xf>
    <xf numFmtId="0" fontId="17" fillId="0" borderId="1" xfId="0" applyFont="1" applyBorder="1" applyAlignment="1">
      <alignment horizontal="center" vertical="center" wrapText="1"/>
    </xf>
    <xf numFmtId="0" fontId="15" fillId="0" borderId="0" xfId="0" applyFont="1" applyAlignment="1">
      <alignment vertical="center" wrapText="1"/>
    </xf>
    <xf numFmtId="0" fontId="15" fillId="0" borderId="1" xfId="0" applyFont="1" applyBorder="1" applyAlignment="1">
      <alignment wrapText="1"/>
    </xf>
    <xf numFmtId="0" fontId="15" fillId="0" borderId="1" xfId="0" applyFont="1" applyBorder="1" applyAlignment="1">
      <alignment horizontal="center" wrapText="1"/>
    </xf>
    <xf numFmtId="0" fontId="17" fillId="0" borderId="1" xfId="0" applyFont="1" applyBorder="1" applyAlignment="1">
      <alignment horizontal="center" wrapText="1"/>
    </xf>
    <xf numFmtId="0" fontId="15" fillId="0" borderId="1" xfId="0" applyFont="1" applyBorder="1" applyAlignment="1">
      <alignment horizontal="left" wrapText="1"/>
    </xf>
    <xf numFmtId="15" fontId="5" fillId="0" borderId="1" xfId="0" applyNumberFormat="1" applyFont="1" applyBorder="1"/>
    <xf numFmtId="0" fontId="18" fillId="0" borderId="0" xfId="0" applyFont="1" applyAlignment="1">
      <alignment wrapText="1"/>
    </xf>
    <xf numFmtId="0" fontId="15" fillId="8" borderId="5" xfId="0" applyFont="1" applyFill="1" applyBorder="1" applyAlignment="1">
      <alignment horizontal="left" vertical="center" wrapText="1"/>
    </xf>
    <xf numFmtId="0" fontId="15" fillId="8" borderId="1" xfId="7" applyFont="1" applyFill="1" applyBorder="1" applyAlignment="1">
      <alignment horizontal="left" vertical="center" wrapText="1"/>
    </xf>
    <xf numFmtId="0" fontId="5" fillId="8" borderId="1" xfId="0" applyFont="1" applyFill="1" applyBorder="1" applyAlignment="1">
      <alignment wrapText="1"/>
    </xf>
    <xf numFmtId="0" fontId="15" fillId="8" borderId="1" xfId="0" applyFont="1" applyFill="1" applyBorder="1" applyAlignment="1">
      <alignment horizontal="center" vertical="center" wrapText="1"/>
    </xf>
    <xf numFmtId="0" fontId="15" fillId="8" borderId="1" xfId="0" applyFont="1" applyFill="1" applyBorder="1" applyAlignment="1">
      <alignment horizontal="left" vertical="center" wrapText="1"/>
    </xf>
    <xf numFmtId="0" fontId="5" fillId="8" borderId="1" xfId="0" applyFont="1" applyFill="1" applyBorder="1" applyAlignment="1">
      <alignment horizontal="center" wrapText="1"/>
    </xf>
    <xf numFmtId="0" fontId="5" fillId="8" borderId="2"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1" xfId="0" applyFont="1" applyFill="1" applyBorder="1" applyAlignment="1">
      <alignment horizontal="left" vertical="top"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wrapText="1"/>
    </xf>
    <xf numFmtId="0" fontId="5" fillId="8" borderId="1" xfId="0" applyFont="1" applyFill="1" applyBorder="1" applyAlignment="1">
      <alignment horizontal="left"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8">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2 2" xfId="7" xr:uid="{00000000-0005-0000-0000-000007000000}"/>
  </cellStyles>
  <dxfs count="112">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8</xdr:col>
      <xdr:colOff>995046</xdr:colOff>
      <xdr:row>2</xdr:row>
      <xdr:rowOff>157860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uesday%20n%20Wednesday/2017%20Quality%20Panel%20Outcome%20Reporting%20Matrix%20Foundation%20TSDH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2" sqref="C12"/>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0</v>
      </c>
      <c r="B1" s="75">
        <v>43432</v>
      </c>
    </row>
    <row r="2" spans="1:3" ht="20.100000000000001" customHeight="1" x14ac:dyDescent="0.25">
      <c r="A2" s="4" t="s">
        <v>1</v>
      </c>
    </row>
    <row r="3" spans="1:3" ht="20.100000000000001" customHeight="1" x14ac:dyDescent="0.25">
      <c r="B3" s="5" t="s">
        <v>2</v>
      </c>
      <c r="C3" s="2" t="s">
        <v>3</v>
      </c>
    </row>
    <row r="4" spans="1:3" ht="20.100000000000001" customHeight="1" x14ac:dyDescent="0.2">
      <c r="B4" s="92" t="s">
        <v>4</v>
      </c>
    </row>
    <row r="5" spans="1:3" ht="20.100000000000001" customHeight="1" x14ac:dyDescent="0.2">
      <c r="B5" s="93"/>
      <c r="C5" s="2" t="s">
        <v>5</v>
      </c>
    </row>
    <row r="6" spans="1:3" ht="20.100000000000001" customHeight="1" x14ac:dyDescent="0.2">
      <c r="B6" s="94"/>
      <c r="C6" s="2" t="s">
        <v>6</v>
      </c>
    </row>
    <row r="7" spans="1:3" ht="20.100000000000001" customHeight="1" x14ac:dyDescent="0.25">
      <c r="B7" s="5" t="s">
        <v>7</v>
      </c>
      <c r="C7" s="2" t="s">
        <v>8</v>
      </c>
    </row>
    <row r="8" spans="1:3" ht="20.100000000000001" customHeight="1" x14ac:dyDescent="0.2">
      <c r="B8" s="90" t="s">
        <v>9</v>
      </c>
      <c r="C8" s="2" t="s">
        <v>10</v>
      </c>
    </row>
    <row r="9" spans="1:3" ht="20.100000000000001" customHeight="1" x14ac:dyDescent="0.2">
      <c r="B9" s="91"/>
      <c r="C9" s="2"/>
    </row>
    <row r="10" spans="1:3" ht="20.100000000000001" customHeight="1" x14ac:dyDescent="0.2">
      <c r="B10" s="91"/>
      <c r="C10" s="2"/>
    </row>
    <row r="11" spans="1:3" ht="20.100000000000001" customHeight="1" x14ac:dyDescent="0.2">
      <c r="B11" s="91"/>
      <c r="C11" s="2"/>
    </row>
    <row r="12" spans="1:3" ht="20.100000000000001" customHeight="1" x14ac:dyDescent="0.2">
      <c r="B12" s="91"/>
      <c r="C12" s="2"/>
    </row>
    <row r="13" spans="1:3" ht="20.100000000000001" customHeight="1" x14ac:dyDescent="0.2">
      <c r="B13" s="91"/>
      <c r="C13" s="2"/>
    </row>
    <row r="14" spans="1:3" ht="20.100000000000001" customHeight="1" x14ac:dyDescent="0.2">
      <c r="B14" s="91"/>
      <c r="C14" s="2"/>
    </row>
    <row r="15" spans="1:3" ht="20.100000000000001" customHeight="1" x14ac:dyDescent="0.2">
      <c r="B15" s="91"/>
      <c r="C15" s="2"/>
    </row>
    <row r="16" spans="1:3" ht="20.100000000000001" customHeight="1" x14ac:dyDescent="0.25">
      <c r="B16" s="12" t="s">
        <v>11</v>
      </c>
      <c r="C16" s="2"/>
    </row>
    <row r="17" spans="2:3" ht="55.5" customHeight="1" x14ac:dyDescent="0.2">
      <c r="B17" s="96" t="s">
        <v>12</v>
      </c>
      <c r="C17" s="97"/>
    </row>
    <row r="18" spans="2:3" ht="20.100000000000001" customHeight="1" x14ac:dyDescent="0.2">
      <c r="B18" s="97"/>
      <c r="C18" s="97"/>
    </row>
    <row r="19" spans="2:3" ht="20.100000000000001" customHeight="1" x14ac:dyDescent="0.2">
      <c r="B19" s="97"/>
      <c r="C19" s="97"/>
    </row>
    <row r="20" spans="2:3" ht="20.100000000000001" customHeight="1" x14ac:dyDescent="0.2">
      <c r="B20" s="97"/>
      <c r="C20" s="97"/>
    </row>
    <row r="21" spans="2:3" ht="20.100000000000001" customHeight="1" x14ac:dyDescent="0.2">
      <c r="B21" s="97"/>
      <c r="C21" s="97"/>
    </row>
    <row r="22" spans="2:3" ht="32.25" customHeight="1" x14ac:dyDescent="0.2">
      <c r="B22" s="95" t="s">
        <v>13</v>
      </c>
      <c r="C22" s="96"/>
    </row>
    <row r="23" spans="2:3" ht="20.100000000000001" customHeight="1" x14ac:dyDescent="0.2">
      <c r="B23" s="96"/>
      <c r="C23" s="9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8"/>
  <sheetViews>
    <sheetView tabSelected="1" zoomScale="80" zoomScaleNormal="80" workbookViewId="0">
      <pane ySplit="1" topLeftCell="A2" activePane="bottomLeft" state="frozen"/>
      <selection pane="bottomLeft" activeCell="Z25" sqref="Z25"/>
    </sheetView>
  </sheetViews>
  <sheetFormatPr defaultColWidth="35.7109375" defaultRowHeight="15" x14ac:dyDescent="0.2"/>
  <cols>
    <col min="1" max="1" width="14.85546875" style="7" bestFit="1" customWidth="1"/>
    <col min="2" max="3" width="25.7109375" style="7" customWidth="1"/>
    <col min="4" max="4" width="15.7109375" style="7" customWidth="1"/>
    <col min="5" max="5" width="17.85546875" style="7" customWidth="1"/>
    <col min="6" max="6" width="32.140625" style="7" customWidth="1"/>
    <col min="7" max="8" width="18" style="10" customWidth="1"/>
    <col min="9" max="9" width="16.85546875" style="10" customWidth="1"/>
    <col min="10" max="11" width="15.85546875" style="10" customWidth="1"/>
    <col min="12" max="14" width="15.28515625" style="10" customWidth="1"/>
    <col min="15" max="15" width="31" style="10" customWidth="1"/>
    <col min="16" max="16" width="34.28515625" style="10" customWidth="1"/>
    <col min="17" max="17" width="25.7109375" style="11" customWidth="1"/>
    <col min="18" max="18" width="19" style="11" customWidth="1"/>
    <col min="19" max="19" width="19.85546875" style="10" customWidth="1"/>
    <col min="20" max="20" width="35.7109375" style="7" customWidth="1"/>
    <col min="21" max="24" width="25.7109375" style="7" customWidth="1"/>
    <col min="25" max="25" width="61.85546875" style="7" customWidth="1"/>
    <col min="26" max="26" width="35.7109375" style="7" customWidth="1"/>
    <col min="27" max="16384" width="35.7109375" style="7"/>
  </cols>
  <sheetData>
    <row r="1" spans="1:27" ht="20.25" x14ac:dyDescent="0.2">
      <c r="A1" s="103" t="s">
        <v>14</v>
      </c>
      <c r="B1" s="103"/>
      <c r="C1" s="103"/>
      <c r="D1" s="98"/>
      <c r="E1" s="98"/>
      <c r="F1" s="98"/>
      <c r="G1" s="98"/>
      <c r="H1" s="98"/>
      <c r="I1" s="98"/>
      <c r="J1" s="98"/>
      <c r="K1" s="98"/>
      <c r="L1" s="98"/>
      <c r="M1" s="98"/>
      <c r="N1" s="98"/>
      <c r="O1" s="98"/>
      <c r="P1" s="98"/>
      <c r="Q1" s="98"/>
      <c r="R1" s="98"/>
      <c r="S1" s="98"/>
      <c r="T1" s="98"/>
      <c r="U1" s="98"/>
      <c r="V1" s="98"/>
      <c r="W1" s="98"/>
      <c r="X1" s="98"/>
      <c r="Y1" s="98"/>
      <c r="Z1" s="98"/>
    </row>
    <row r="2" spans="1:27" s="9" customFormat="1" ht="14.25" x14ac:dyDescent="0.25">
      <c r="A2" s="101" t="s">
        <v>15</v>
      </c>
      <c r="B2" s="101"/>
      <c r="C2" s="101"/>
      <c r="D2" s="101"/>
      <c r="E2" s="101"/>
      <c r="F2" s="101"/>
      <c r="G2" s="100" t="s">
        <v>16</v>
      </c>
      <c r="H2" s="100"/>
      <c r="I2" s="89"/>
      <c r="J2" s="102" t="s">
        <v>17</v>
      </c>
      <c r="K2" s="102"/>
      <c r="L2" s="102"/>
      <c r="M2" s="102"/>
      <c r="N2" s="102"/>
      <c r="O2" s="102"/>
      <c r="P2" s="102"/>
      <c r="Q2" s="104" t="s">
        <v>18</v>
      </c>
      <c r="R2" s="104"/>
      <c r="S2" s="104"/>
      <c r="T2" s="104"/>
      <c r="U2" s="99" t="s">
        <v>19</v>
      </c>
      <c r="V2" s="99"/>
      <c r="W2" s="99"/>
      <c r="X2" s="99"/>
      <c r="Y2" s="13" t="s">
        <v>20</v>
      </c>
      <c r="Z2" s="14" t="s">
        <v>21</v>
      </c>
      <c r="AA2" s="8"/>
    </row>
    <row r="3" spans="1:27" s="17" customFormat="1" ht="63" x14ac:dyDescent="0.25">
      <c r="A3" s="22" t="s">
        <v>22</v>
      </c>
      <c r="B3" s="22" t="s">
        <v>23</v>
      </c>
      <c r="C3" s="22" t="s">
        <v>24</v>
      </c>
      <c r="D3" s="22" t="s">
        <v>25</v>
      </c>
      <c r="E3" s="22" t="s">
        <v>26</v>
      </c>
      <c r="F3" s="22" t="s">
        <v>27</v>
      </c>
      <c r="G3" s="21" t="s">
        <v>28</v>
      </c>
      <c r="H3" s="21" t="s">
        <v>29</v>
      </c>
      <c r="I3" s="23" t="s">
        <v>30</v>
      </c>
      <c r="J3" s="24" t="s">
        <v>31</v>
      </c>
      <c r="K3" s="24" t="s">
        <v>32</v>
      </c>
      <c r="L3" s="24" t="s">
        <v>33</v>
      </c>
      <c r="M3" s="24" t="s">
        <v>34</v>
      </c>
      <c r="N3" s="24" t="s">
        <v>35</v>
      </c>
      <c r="O3" s="24" t="s">
        <v>36</v>
      </c>
      <c r="P3" s="24" t="s">
        <v>37</v>
      </c>
      <c r="Q3" s="27" t="s">
        <v>38</v>
      </c>
      <c r="R3" s="25" t="s">
        <v>39</v>
      </c>
      <c r="S3" s="25" t="s">
        <v>40</v>
      </c>
      <c r="T3" s="25" t="s">
        <v>41</v>
      </c>
      <c r="U3" s="26" t="s">
        <v>42</v>
      </c>
      <c r="V3" s="26" t="s">
        <v>43</v>
      </c>
      <c r="W3" s="26" t="s">
        <v>44</v>
      </c>
      <c r="X3" s="26" t="s">
        <v>45</v>
      </c>
      <c r="Y3" s="15" t="s">
        <v>20</v>
      </c>
      <c r="Z3" s="16" t="s">
        <v>46</v>
      </c>
    </row>
    <row r="4" spans="1:27" s="49" customFormat="1" ht="57" x14ac:dyDescent="0.25">
      <c r="A4" s="40" t="s">
        <v>47</v>
      </c>
      <c r="B4" s="41" t="s">
        <v>48</v>
      </c>
      <c r="C4" s="51"/>
      <c r="D4" s="42" t="s">
        <v>49</v>
      </c>
      <c r="E4" s="43" t="s">
        <v>50</v>
      </c>
      <c r="F4" s="48"/>
      <c r="G4" s="38"/>
      <c r="H4" s="38"/>
      <c r="I4" s="38">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0</v>
      </c>
      <c r="J4" s="38" t="s">
        <v>51</v>
      </c>
      <c r="K4" s="44" t="s">
        <v>52</v>
      </c>
      <c r="L4" s="45" t="s">
        <v>53</v>
      </c>
      <c r="M4" s="38" t="s">
        <v>53</v>
      </c>
      <c r="N4" s="38" t="s">
        <v>53</v>
      </c>
      <c r="O4" s="52"/>
      <c r="P4" s="52" t="s">
        <v>54</v>
      </c>
      <c r="Q4" s="53" t="s">
        <v>53</v>
      </c>
      <c r="R4" s="53"/>
      <c r="S4" s="38"/>
      <c r="T4" s="18"/>
      <c r="U4" s="18"/>
      <c r="V4" s="18"/>
      <c r="W4" s="18"/>
      <c r="X4" s="18"/>
      <c r="Y4" s="18"/>
      <c r="Z4" s="18"/>
    </row>
    <row r="5" spans="1:27" s="49" customFormat="1" ht="85.5" x14ac:dyDescent="0.25">
      <c r="A5" s="31" t="s">
        <v>47</v>
      </c>
      <c r="B5" s="28" t="s">
        <v>48</v>
      </c>
      <c r="C5" s="48"/>
      <c r="D5" s="37" t="s">
        <v>55</v>
      </c>
      <c r="E5" s="32" t="s">
        <v>50</v>
      </c>
      <c r="F5" s="48"/>
      <c r="G5" s="38" t="s">
        <v>52</v>
      </c>
      <c r="H5" s="38" t="s">
        <v>56</v>
      </c>
      <c r="I5" s="38" t="str">
        <f>IF(COUNTA(G5,H5)=1,"",IF(G5=H5,G4,IF(OR(AND(G5="Inadequate",H5="Requires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Good</v>
      </c>
      <c r="J5" s="38" t="s">
        <v>51</v>
      </c>
      <c r="K5" s="38" t="s">
        <v>53</v>
      </c>
      <c r="L5" s="46" t="s">
        <v>53</v>
      </c>
      <c r="M5" s="38" t="s">
        <v>53</v>
      </c>
      <c r="N5" s="38" t="s">
        <v>53</v>
      </c>
      <c r="O5" s="52"/>
      <c r="P5" s="52" t="s">
        <v>54</v>
      </c>
      <c r="Q5" s="53" t="s">
        <v>52</v>
      </c>
      <c r="R5" s="53"/>
      <c r="S5" s="38"/>
      <c r="T5" s="49" t="s">
        <v>57</v>
      </c>
      <c r="U5" s="18"/>
      <c r="V5" s="18"/>
      <c r="W5" s="18"/>
      <c r="X5" s="18"/>
      <c r="Y5" s="18"/>
      <c r="Z5" s="18"/>
    </row>
    <row r="6" spans="1:27" s="49" customFormat="1" ht="117.75" customHeight="1" x14ac:dyDescent="0.25">
      <c r="A6" s="29" t="s">
        <v>47</v>
      </c>
      <c r="B6" s="30" t="s">
        <v>58</v>
      </c>
      <c r="C6" s="48"/>
      <c r="D6" s="35" t="s">
        <v>49</v>
      </c>
      <c r="E6" s="18" t="s">
        <v>50</v>
      </c>
      <c r="F6" s="48"/>
      <c r="G6" s="38" t="s">
        <v>52</v>
      </c>
      <c r="H6" s="38" t="s">
        <v>56</v>
      </c>
      <c r="I6" s="38" t="str">
        <f>IF(COUNTA(G6,H6)=1,"",IF(G6=H6,G6,IF(OR(AND(G6="Inadequate",H6="Requires Improvement"),AND(H6="Inadequate",G6="Requires Improvement")),"Inadequate",IF(OR(AND(G6="Inadequate",H6="Good"),AND(H6="Inadequate",G6="Good")),"Requires Improvement",IF(OR(AND(G6="Inadequate",H6="Excellent"),AND(H6="Inadequate",G6="Excellent")),"Requires Improvement",IF(OR(AND(G6="Requires Improvement",H6="Good"),AND(H6="Requires Improvement",G6="Good")),"Requires Improvement",IF(OR(AND(G6="Requires Improvement",H6="Excellent"),AND(H6="Requires Improvement",G6="Excellent")),"Good",IF(OR(AND(G6="Good",H6="Excellent"),AND(H6="Good",G6="Excellent")),"Good"))))))))</f>
        <v>Good</v>
      </c>
      <c r="J6" s="38" t="s">
        <v>56</v>
      </c>
      <c r="K6" s="38" t="s">
        <v>56</v>
      </c>
      <c r="L6" s="46" t="s">
        <v>52</v>
      </c>
      <c r="M6" s="38" t="s">
        <v>52</v>
      </c>
      <c r="N6" s="38" t="s">
        <v>53</v>
      </c>
      <c r="O6" s="52"/>
      <c r="P6" s="52" t="s">
        <v>59</v>
      </c>
      <c r="Q6" s="53" t="s">
        <v>52</v>
      </c>
      <c r="R6" s="53"/>
      <c r="S6" s="38"/>
      <c r="T6" s="18"/>
      <c r="U6" s="18" t="s">
        <v>60</v>
      </c>
      <c r="V6" s="18"/>
      <c r="W6" s="18"/>
      <c r="X6" s="18"/>
      <c r="Y6" s="18"/>
      <c r="Z6" s="18" t="s">
        <v>61</v>
      </c>
    </row>
    <row r="7" spans="1:27" s="49" customFormat="1" ht="190.5" customHeight="1" x14ac:dyDescent="0.25">
      <c r="A7" s="29" t="s">
        <v>47</v>
      </c>
      <c r="B7" s="28" t="s">
        <v>58</v>
      </c>
      <c r="C7" s="48"/>
      <c r="D7" s="38" t="s">
        <v>55</v>
      </c>
      <c r="E7" s="18" t="s">
        <v>50</v>
      </c>
      <c r="F7" s="48"/>
      <c r="G7" s="38" t="s">
        <v>52</v>
      </c>
      <c r="H7" s="38" t="s">
        <v>52</v>
      </c>
      <c r="I7" s="38" t="str">
        <f>IF(COUNTA(G7,H7)=1,"",IF(G7=H7,G7,IF(OR(AND(G7="Inadequate",H7="Requires Improvement"),AND(H7="Inadequate",G7="Requires Improvement")),"Inadequate",IF(OR(AND(G7="Inadequate",H7="Good"),AND(H7="Inadequate",G7="Good")),"Requires Improvement",IF(OR(AND(G7="Inadequate",H7="Excellent"),AND(H7="Inadequate",G7="Excellent")),"Requires Improvement",IF(OR(AND(G7="Requires Improvement",H7="Good"),AND(H7="Requires Improvement",G7="Good")),"Requires Improvement",IF(OR(AND(G7="Requires Improvement",H7="Excellent"),AND(H7="Requires Improvement",G7="Excellent")),"Good",IF(OR(AND(G7="Good",H7="Excellent"),AND(H7="Good",G7="Excellent")),"Good"))))))))</f>
        <v>Good</v>
      </c>
      <c r="J7" s="38" t="s">
        <v>52</v>
      </c>
      <c r="K7" s="38" t="s">
        <v>53</v>
      </c>
      <c r="L7" s="46" t="s">
        <v>52</v>
      </c>
      <c r="M7" s="38" t="s">
        <v>52</v>
      </c>
      <c r="N7" s="38" t="s">
        <v>53</v>
      </c>
      <c r="O7" s="18" t="s">
        <v>62</v>
      </c>
      <c r="P7" s="52" t="s">
        <v>63</v>
      </c>
      <c r="Q7" s="53" t="s">
        <v>52</v>
      </c>
      <c r="R7" s="53"/>
      <c r="S7" s="38" t="s">
        <v>64</v>
      </c>
      <c r="T7" s="18" t="s">
        <v>65</v>
      </c>
      <c r="U7" s="18" t="s">
        <v>66</v>
      </c>
      <c r="V7" s="18" t="s">
        <v>67</v>
      </c>
      <c r="W7" s="18"/>
      <c r="X7" s="18"/>
      <c r="Y7" s="18" t="s">
        <v>68</v>
      </c>
      <c r="Z7" s="18" t="s">
        <v>69</v>
      </c>
    </row>
    <row r="8" spans="1:27" s="49" customFormat="1" ht="57" x14ac:dyDescent="0.25">
      <c r="A8" s="29" t="s">
        <v>47</v>
      </c>
      <c r="B8" s="30" t="s">
        <v>70</v>
      </c>
      <c r="C8" s="48"/>
      <c r="D8" s="35" t="s">
        <v>49</v>
      </c>
      <c r="E8" s="18" t="s">
        <v>50</v>
      </c>
      <c r="F8" s="48"/>
      <c r="G8" s="38" t="s">
        <v>52</v>
      </c>
      <c r="H8" s="38" t="s">
        <v>56</v>
      </c>
      <c r="I8" s="38" t="str">
        <f t="shared" ref="I8:I14" si="0">IF(COUNTA(G8,H8)=1,"",IF(G8=H8,G7,IF(OR(AND(G8="Inadequate",H8="Requires Improvement"),AND(H8="Inadequate",G8="Requires Improvement")),"Inadequate",IF(OR(AND(G8="Inadequate",H8="Good"),AND(H8="Inadequate",G8="Good")),"Requires Improvement",IF(OR(AND(G8="Inadequate",H8="Excellent"),AND(H8="Inadequate",G8="Excellent")),"Requires Improvement",IF(OR(AND(G8="Requires Improvement",H8="Good"),AND(H8="Requires Improvement",G8="Good")),"Requires Improvement",IF(OR(AND(G8="Requires Improvement",H8="Excellent"),AND(H8="Requires Improvement",G8="Excellent")),"Good",IF(OR(AND(G8="Good",H8="Excellent"),AND(H8="Good",G8="Excellent")),"Good"))))))))</f>
        <v>Good</v>
      </c>
      <c r="J8" s="38" t="s">
        <v>56</v>
      </c>
      <c r="K8" s="38" t="s">
        <v>56</v>
      </c>
      <c r="L8" s="46" t="s">
        <v>52</v>
      </c>
      <c r="M8" s="38" t="s">
        <v>56</v>
      </c>
      <c r="N8" s="38" t="s">
        <v>53</v>
      </c>
      <c r="O8" s="52"/>
      <c r="P8" s="52" t="s">
        <v>59</v>
      </c>
      <c r="Q8" s="53" t="s">
        <v>52</v>
      </c>
      <c r="R8" s="53"/>
      <c r="S8" s="38"/>
      <c r="T8" s="18" t="s">
        <v>71</v>
      </c>
      <c r="U8" s="18"/>
      <c r="V8" s="18"/>
      <c r="W8" s="18"/>
      <c r="X8" s="18"/>
      <c r="Y8" s="18"/>
      <c r="Z8" s="18"/>
    </row>
    <row r="9" spans="1:27" s="49" customFormat="1" ht="57" x14ac:dyDescent="0.25">
      <c r="A9" s="31" t="s">
        <v>47</v>
      </c>
      <c r="B9" s="28" t="s">
        <v>70</v>
      </c>
      <c r="C9" s="48"/>
      <c r="D9" s="37" t="s">
        <v>55</v>
      </c>
      <c r="E9" s="32" t="s">
        <v>50</v>
      </c>
      <c r="F9" s="48"/>
      <c r="G9" s="38" t="s">
        <v>56</v>
      </c>
      <c r="H9" s="38" t="s">
        <v>56</v>
      </c>
      <c r="I9" s="38" t="s">
        <v>56</v>
      </c>
      <c r="J9" s="38" t="s">
        <v>52</v>
      </c>
      <c r="K9" s="38" t="s">
        <v>56</v>
      </c>
      <c r="L9" s="46" t="s">
        <v>52</v>
      </c>
      <c r="M9" s="38" t="s">
        <v>52</v>
      </c>
      <c r="N9" s="38" t="s">
        <v>53</v>
      </c>
      <c r="O9" s="52"/>
      <c r="P9" s="52" t="s">
        <v>63</v>
      </c>
      <c r="Q9" s="53" t="s">
        <v>56</v>
      </c>
      <c r="R9" s="53"/>
      <c r="S9" s="38"/>
      <c r="T9" s="18"/>
      <c r="U9" s="18"/>
      <c r="V9" s="18"/>
      <c r="W9" s="18"/>
      <c r="X9" s="18"/>
      <c r="Y9" s="18" t="s">
        <v>72</v>
      </c>
      <c r="Z9" s="18"/>
    </row>
    <row r="10" spans="1:27" s="49" customFormat="1" ht="152.25" customHeight="1" x14ac:dyDescent="0.25">
      <c r="A10" s="29" t="s">
        <v>47</v>
      </c>
      <c r="B10" s="18" t="s">
        <v>73</v>
      </c>
      <c r="C10" s="48"/>
      <c r="D10" s="35" t="s">
        <v>49</v>
      </c>
      <c r="E10" s="18" t="s">
        <v>50</v>
      </c>
      <c r="F10" s="48"/>
      <c r="G10" s="38" t="s">
        <v>52</v>
      </c>
      <c r="H10" s="38" t="s">
        <v>52</v>
      </c>
      <c r="I10" s="38" t="s">
        <v>52</v>
      </c>
      <c r="J10" s="38" t="s">
        <v>51</v>
      </c>
      <c r="K10" s="38" t="s">
        <v>53</v>
      </c>
      <c r="L10" s="46" t="s">
        <v>64</v>
      </c>
      <c r="M10" s="38" t="s">
        <v>52</v>
      </c>
      <c r="N10" s="38" t="s">
        <v>64</v>
      </c>
      <c r="O10" s="50" t="s">
        <v>74</v>
      </c>
      <c r="P10" s="52" t="s">
        <v>54</v>
      </c>
      <c r="Q10" s="53" t="s">
        <v>52</v>
      </c>
      <c r="R10" s="53"/>
      <c r="S10" s="38"/>
      <c r="T10" s="18"/>
      <c r="U10" s="18" t="s">
        <v>75</v>
      </c>
      <c r="V10" s="18" t="s">
        <v>76</v>
      </c>
      <c r="W10" s="18" t="s">
        <v>77</v>
      </c>
      <c r="X10" s="18"/>
      <c r="Y10" s="18" t="s">
        <v>78</v>
      </c>
      <c r="Z10" s="18" t="s">
        <v>79</v>
      </c>
    </row>
    <row r="11" spans="1:27" s="49" customFormat="1" ht="71.25" x14ac:dyDescent="0.25">
      <c r="A11" s="29" t="s">
        <v>47</v>
      </c>
      <c r="B11" s="61" t="s">
        <v>80</v>
      </c>
      <c r="C11" s="48"/>
      <c r="D11" s="38" t="s">
        <v>55</v>
      </c>
      <c r="E11" s="18" t="s">
        <v>50</v>
      </c>
      <c r="F11" s="48"/>
      <c r="G11" s="38" t="s">
        <v>64</v>
      </c>
      <c r="H11" s="38" t="s">
        <v>52</v>
      </c>
      <c r="I11" s="38" t="s">
        <v>64</v>
      </c>
      <c r="J11" s="38" t="s">
        <v>64</v>
      </c>
      <c r="K11" s="44" t="s">
        <v>64</v>
      </c>
      <c r="L11" s="45" t="s">
        <v>64</v>
      </c>
      <c r="M11" s="38" t="s">
        <v>52</v>
      </c>
      <c r="N11" s="38" t="s">
        <v>53</v>
      </c>
      <c r="O11" s="52" t="s">
        <v>81</v>
      </c>
      <c r="P11" s="52"/>
      <c r="Q11" s="53" t="s">
        <v>64</v>
      </c>
      <c r="R11" s="53"/>
      <c r="S11" s="38" t="s">
        <v>64</v>
      </c>
      <c r="T11" s="18" t="s">
        <v>82</v>
      </c>
      <c r="U11" s="18" t="s">
        <v>83</v>
      </c>
      <c r="V11" s="18"/>
      <c r="W11" s="18"/>
      <c r="X11" s="18"/>
      <c r="Y11" s="18"/>
      <c r="Z11" s="18" t="s">
        <v>84</v>
      </c>
    </row>
    <row r="12" spans="1:27" s="49" customFormat="1" ht="57" x14ac:dyDescent="0.25">
      <c r="A12" s="29" t="s">
        <v>47</v>
      </c>
      <c r="B12" s="30" t="s">
        <v>85</v>
      </c>
      <c r="C12" s="48"/>
      <c r="D12" s="35" t="s">
        <v>49</v>
      </c>
      <c r="E12" s="18" t="s">
        <v>50</v>
      </c>
      <c r="F12" s="48"/>
      <c r="G12" s="38"/>
      <c r="H12" s="38"/>
      <c r="I12" s="38"/>
      <c r="J12" s="38" t="s">
        <v>56</v>
      </c>
      <c r="K12" s="44" t="s">
        <v>56</v>
      </c>
      <c r="L12" s="45" t="s">
        <v>56</v>
      </c>
      <c r="M12" s="38" t="s">
        <v>56</v>
      </c>
      <c r="N12" s="38" t="s">
        <v>53</v>
      </c>
      <c r="O12" s="52"/>
      <c r="P12" s="52" t="s">
        <v>59</v>
      </c>
      <c r="Q12" s="53" t="s">
        <v>53</v>
      </c>
      <c r="R12" s="53"/>
      <c r="S12" s="38"/>
      <c r="T12" s="18" t="s">
        <v>86</v>
      </c>
      <c r="U12" s="18"/>
      <c r="V12" s="18"/>
      <c r="W12" s="18"/>
      <c r="X12" s="18"/>
      <c r="Y12" s="18"/>
      <c r="Z12" s="18"/>
    </row>
    <row r="13" spans="1:27" s="49" customFormat="1" ht="57" x14ac:dyDescent="0.25">
      <c r="A13" s="29" t="s">
        <v>47</v>
      </c>
      <c r="B13" s="30" t="s">
        <v>85</v>
      </c>
      <c r="C13" s="48"/>
      <c r="D13" s="38" t="s">
        <v>55</v>
      </c>
      <c r="E13" s="18" t="s">
        <v>50</v>
      </c>
      <c r="F13" s="48"/>
      <c r="G13" s="38"/>
      <c r="H13" s="38"/>
      <c r="I13" s="38">
        <f>IF(COUNTA(G13,H13)=1,"",IF(G13=H13,G12,IF(OR(AND(G13="Inadequate",H13="Requires Improvement"),AND(H13="Inadequate",G13="Requires Improvement")),"Inadequate",IF(OR(AND(G13="Inadequate",H13="Good"),AND(H13="Inadequate",G13="Good")),"Requires Improvement",IF(OR(AND(G13="Inadequate",H13="Excellent"),AND(H13="Inadequate",G13="Excellent")),"Requires Improvement",IF(OR(AND(G13="Requires Improvement",H13="Good"),AND(H13="Requires Improvement",G13="Good")),"Requires Improvement",IF(OR(AND(G13="Requires Improvement",H13="Excellent"),AND(H13="Requires Improvement",G13="Excellent")),"Good",IF(OR(AND(G13="Good",H13="Excellent"),AND(H13="Good",G13="Excellent")),"Good"))))))))</f>
        <v>0</v>
      </c>
      <c r="J13" s="38" t="s">
        <v>52</v>
      </c>
      <c r="K13" s="38" t="s">
        <v>52</v>
      </c>
      <c r="L13" s="46" t="s">
        <v>56</v>
      </c>
      <c r="M13" s="38" t="s">
        <v>56</v>
      </c>
      <c r="N13" s="38" t="s">
        <v>53</v>
      </c>
      <c r="O13" s="52"/>
      <c r="P13" s="52" t="s">
        <v>63</v>
      </c>
      <c r="Q13" s="53" t="s">
        <v>53</v>
      </c>
      <c r="R13" s="53"/>
      <c r="S13" s="38"/>
      <c r="T13" s="18" t="s">
        <v>86</v>
      </c>
      <c r="U13" s="18"/>
      <c r="V13" s="18"/>
      <c r="W13" s="18"/>
      <c r="X13" s="18" t="s">
        <v>87</v>
      </c>
      <c r="Y13" s="18"/>
      <c r="Z13" s="18"/>
    </row>
    <row r="14" spans="1:27" s="70" customFormat="1" ht="57" x14ac:dyDescent="0.25">
      <c r="A14" s="31" t="s">
        <v>47</v>
      </c>
      <c r="B14" s="28" t="s">
        <v>88</v>
      </c>
      <c r="C14" s="48"/>
      <c r="D14" s="37" t="s">
        <v>55</v>
      </c>
      <c r="E14" s="32" t="s">
        <v>50</v>
      </c>
      <c r="F14" s="57"/>
      <c r="G14" s="37"/>
      <c r="H14" s="37"/>
      <c r="I14" s="37">
        <f t="shared" si="0"/>
        <v>0</v>
      </c>
      <c r="J14" s="37" t="s">
        <v>52</v>
      </c>
      <c r="K14" s="37" t="s">
        <v>52</v>
      </c>
      <c r="L14" s="67" t="s">
        <v>56</v>
      </c>
      <c r="M14" s="37" t="s">
        <v>52</v>
      </c>
      <c r="N14" s="37" t="s">
        <v>53</v>
      </c>
      <c r="O14" s="68"/>
      <c r="P14" s="52" t="s">
        <v>63</v>
      </c>
      <c r="Q14" s="53" t="s">
        <v>53</v>
      </c>
      <c r="R14" s="69"/>
      <c r="S14" s="37"/>
      <c r="T14" s="18" t="s">
        <v>86</v>
      </c>
      <c r="U14" s="32"/>
      <c r="V14" s="32"/>
      <c r="W14" s="32"/>
      <c r="X14" s="32"/>
      <c r="Y14" s="32"/>
      <c r="Z14" s="32"/>
    </row>
    <row r="15" spans="1:27" s="49" customFormat="1" ht="57.75" x14ac:dyDescent="0.25">
      <c r="A15" s="31" t="s">
        <v>47</v>
      </c>
      <c r="B15" s="32" t="s">
        <v>89</v>
      </c>
      <c r="C15" s="48"/>
      <c r="D15" s="36" t="s">
        <v>49</v>
      </c>
      <c r="E15" s="32" t="s">
        <v>50</v>
      </c>
      <c r="F15" s="48"/>
      <c r="G15" s="38" t="s">
        <v>56</v>
      </c>
      <c r="H15" s="38" t="s">
        <v>56</v>
      </c>
      <c r="I15" s="38" t="s">
        <v>56</v>
      </c>
      <c r="J15" s="38" t="s">
        <v>56</v>
      </c>
      <c r="K15" s="38" t="s">
        <v>52</v>
      </c>
      <c r="L15" s="46" t="s">
        <v>52</v>
      </c>
      <c r="M15" s="38" t="s">
        <v>52</v>
      </c>
      <c r="N15" s="38" t="s">
        <v>64</v>
      </c>
      <c r="O15" s="50" t="s">
        <v>90</v>
      </c>
      <c r="P15" s="52" t="s">
        <v>59</v>
      </c>
      <c r="Q15" s="53" t="s">
        <v>56</v>
      </c>
      <c r="R15" s="53"/>
      <c r="S15" s="38"/>
      <c r="T15" s="18"/>
      <c r="U15" s="18"/>
      <c r="V15" s="18"/>
      <c r="W15" s="18" t="s">
        <v>91</v>
      </c>
      <c r="X15" s="18"/>
      <c r="Y15" s="18" t="s">
        <v>92</v>
      </c>
      <c r="Z15" s="18"/>
    </row>
    <row r="16" spans="1:27" s="49" customFormat="1" ht="114.75" x14ac:dyDescent="0.25">
      <c r="A16" s="29" t="s">
        <v>47</v>
      </c>
      <c r="B16" s="30" t="s">
        <v>93</v>
      </c>
      <c r="C16" s="54"/>
      <c r="D16" s="38" t="s">
        <v>55</v>
      </c>
      <c r="E16" s="18" t="s">
        <v>50</v>
      </c>
      <c r="F16" s="54"/>
      <c r="G16" s="55" t="s">
        <v>52</v>
      </c>
      <c r="H16" s="55" t="s">
        <v>64</v>
      </c>
      <c r="I16" s="55" t="s">
        <v>64</v>
      </c>
      <c r="J16" s="38" t="s">
        <v>51</v>
      </c>
      <c r="K16" s="38" t="s">
        <v>52</v>
      </c>
      <c r="L16" s="46" t="s">
        <v>52</v>
      </c>
      <c r="M16" s="38" t="s">
        <v>52</v>
      </c>
      <c r="N16" s="38" t="s">
        <v>53</v>
      </c>
      <c r="O16" s="66"/>
      <c r="P16" s="52" t="s">
        <v>54</v>
      </c>
      <c r="Q16" s="53" t="s">
        <v>64</v>
      </c>
      <c r="R16" s="56"/>
      <c r="S16" s="55"/>
      <c r="T16" s="19"/>
      <c r="U16" s="19"/>
      <c r="V16" s="19" t="s">
        <v>94</v>
      </c>
      <c r="W16" s="19" t="s">
        <v>95</v>
      </c>
      <c r="X16" s="19" t="s">
        <v>96</v>
      </c>
      <c r="Y16" s="19"/>
      <c r="Z16" s="19" t="s">
        <v>97</v>
      </c>
    </row>
    <row r="17" spans="1:26" s="49" customFormat="1" ht="186" x14ac:dyDescent="0.25">
      <c r="A17" s="31" t="s">
        <v>47</v>
      </c>
      <c r="B17" s="32" t="s">
        <v>98</v>
      </c>
      <c r="C17" s="48"/>
      <c r="D17" s="36" t="s">
        <v>49</v>
      </c>
      <c r="E17" s="32" t="s">
        <v>50</v>
      </c>
      <c r="F17" s="48"/>
      <c r="G17" s="38" t="s">
        <v>64</v>
      </c>
      <c r="H17" s="38" t="s">
        <v>52</v>
      </c>
      <c r="I17" s="38" t="s">
        <v>64</v>
      </c>
      <c r="J17" s="38" t="s">
        <v>64</v>
      </c>
      <c r="K17" s="38" t="s">
        <v>64</v>
      </c>
      <c r="L17" s="46" t="s">
        <v>52</v>
      </c>
      <c r="M17" s="38" t="s">
        <v>64</v>
      </c>
      <c r="N17" s="38" t="s">
        <v>53</v>
      </c>
      <c r="O17" s="50" t="s">
        <v>99</v>
      </c>
      <c r="P17" s="52"/>
      <c r="Q17" s="53" t="s">
        <v>64</v>
      </c>
      <c r="R17" s="53"/>
      <c r="S17" s="38" t="s">
        <v>64</v>
      </c>
      <c r="T17" s="18"/>
      <c r="U17" s="18"/>
      <c r="V17" s="18" t="s">
        <v>100</v>
      </c>
      <c r="W17" s="18" t="s">
        <v>101</v>
      </c>
      <c r="X17" s="18"/>
      <c r="Y17" s="18"/>
      <c r="Z17" s="18"/>
    </row>
    <row r="18" spans="1:26" s="49" customFormat="1" ht="128.25" customHeight="1" x14ac:dyDescent="0.25">
      <c r="A18" s="29" t="s">
        <v>47</v>
      </c>
      <c r="B18" s="18" t="s">
        <v>98</v>
      </c>
      <c r="C18" s="54"/>
      <c r="D18" s="38" t="s">
        <v>55</v>
      </c>
      <c r="E18" s="18" t="s">
        <v>50</v>
      </c>
      <c r="F18" s="54"/>
      <c r="G18" s="38" t="s">
        <v>64</v>
      </c>
      <c r="H18" s="38" t="s">
        <v>64</v>
      </c>
      <c r="I18" s="38" t="s">
        <v>64</v>
      </c>
      <c r="J18" s="38" t="s">
        <v>56</v>
      </c>
      <c r="K18" s="38" t="s">
        <v>52</v>
      </c>
      <c r="L18" s="46" t="s">
        <v>52</v>
      </c>
      <c r="M18" s="38" t="s">
        <v>53</v>
      </c>
      <c r="N18" s="38" t="s">
        <v>53</v>
      </c>
      <c r="O18" s="52"/>
      <c r="P18" s="52" t="s">
        <v>102</v>
      </c>
      <c r="Q18" s="53" t="s">
        <v>64</v>
      </c>
      <c r="R18" s="56"/>
      <c r="S18" s="55"/>
      <c r="T18" s="19" t="s">
        <v>103</v>
      </c>
      <c r="U18" s="19" t="s">
        <v>104</v>
      </c>
      <c r="V18" s="19" t="s">
        <v>105</v>
      </c>
      <c r="W18" s="19" t="s">
        <v>106</v>
      </c>
      <c r="X18" s="19"/>
      <c r="Y18" s="19"/>
      <c r="Z18" s="19"/>
    </row>
    <row r="19" spans="1:26" s="49" customFormat="1" ht="72" x14ac:dyDescent="0.25">
      <c r="A19" s="31" t="s">
        <v>47</v>
      </c>
      <c r="B19" s="32" t="s">
        <v>107</v>
      </c>
      <c r="C19" s="48"/>
      <c r="D19" s="36" t="s">
        <v>49</v>
      </c>
      <c r="E19" s="32" t="s">
        <v>50</v>
      </c>
      <c r="F19" s="48"/>
      <c r="G19" s="38" t="s">
        <v>64</v>
      </c>
      <c r="H19" s="38" t="s">
        <v>52</v>
      </c>
      <c r="I19" s="38" t="s">
        <v>64</v>
      </c>
      <c r="J19" s="38" t="s">
        <v>64</v>
      </c>
      <c r="K19" s="38" t="s">
        <v>64</v>
      </c>
      <c r="L19" s="46" t="s">
        <v>64</v>
      </c>
      <c r="M19" s="38" t="s">
        <v>53</v>
      </c>
      <c r="N19" s="38" t="s">
        <v>53</v>
      </c>
      <c r="O19" s="52" t="s">
        <v>108</v>
      </c>
      <c r="P19" s="52"/>
      <c r="Q19" s="53" t="s">
        <v>64</v>
      </c>
      <c r="R19" s="53"/>
      <c r="S19" s="38"/>
      <c r="T19" s="18"/>
      <c r="U19" s="18"/>
      <c r="V19" s="18"/>
      <c r="W19" s="18"/>
      <c r="X19" s="18"/>
      <c r="Y19" s="18"/>
      <c r="Z19" s="18"/>
    </row>
    <row r="20" spans="1:26" s="49" customFormat="1" ht="72" x14ac:dyDescent="0.25">
      <c r="A20" s="31" t="s">
        <v>47</v>
      </c>
      <c r="B20" s="18" t="s">
        <v>109</v>
      </c>
      <c r="C20" s="48"/>
      <c r="D20" s="38" t="s">
        <v>49</v>
      </c>
      <c r="E20" s="32" t="s">
        <v>50</v>
      </c>
      <c r="F20" s="48"/>
      <c r="G20" s="38" t="s">
        <v>52</v>
      </c>
      <c r="H20" s="38" t="s">
        <v>52</v>
      </c>
      <c r="I20" s="38" t="s">
        <v>52</v>
      </c>
      <c r="J20" s="38" t="s">
        <v>64</v>
      </c>
      <c r="K20" s="38" t="s">
        <v>53</v>
      </c>
      <c r="L20" s="46" t="s">
        <v>53</v>
      </c>
      <c r="M20" s="38" t="s">
        <v>64</v>
      </c>
      <c r="N20" s="38" t="s">
        <v>53</v>
      </c>
      <c r="O20" s="52" t="s">
        <v>108</v>
      </c>
      <c r="P20" s="52"/>
      <c r="Q20" s="53" t="s">
        <v>52</v>
      </c>
      <c r="R20" s="53"/>
      <c r="S20" s="38"/>
      <c r="T20" s="18"/>
      <c r="U20" s="18"/>
      <c r="V20" s="18"/>
      <c r="W20" s="18"/>
      <c r="X20" s="18"/>
      <c r="Y20" s="18"/>
      <c r="Z20" s="18"/>
    </row>
    <row r="21" spans="1:26" s="49" customFormat="1" ht="63.75" x14ac:dyDescent="0.2">
      <c r="A21" s="31" t="s">
        <v>47</v>
      </c>
      <c r="B21" s="32" t="s">
        <v>110</v>
      </c>
      <c r="C21" s="48"/>
      <c r="D21" s="36" t="s">
        <v>49</v>
      </c>
      <c r="E21" s="32" t="s">
        <v>50</v>
      </c>
      <c r="F21" s="48"/>
      <c r="G21" s="38" t="s">
        <v>56</v>
      </c>
      <c r="H21" s="38" t="s">
        <v>56</v>
      </c>
      <c r="I21" s="38" t="s">
        <v>111</v>
      </c>
      <c r="J21" s="38" t="s">
        <v>56</v>
      </c>
      <c r="K21" s="38" t="s">
        <v>52</v>
      </c>
      <c r="L21" s="46" t="s">
        <v>52</v>
      </c>
      <c r="M21" s="38" t="s">
        <v>52</v>
      </c>
      <c r="N21" s="38" t="s">
        <v>53</v>
      </c>
      <c r="O21" s="52"/>
      <c r="P21" s="52" t="s">
        <v>59</v>
      </c>
      <c r="Q21" s="53" t="s">
        <v>56</v>
      </c>
      <c r="R21" s="53"/>
      <c r="S21" s="38" t="s">
        <v>52</v>
      </c>
      <c r="T21" s="18" t="s">
        <v>86</v>
      </c>
      <c r="U21" s="18"/>
      <c r="V21" s="76" t="s">
        <v>112</v>
      </c>
      <c r="W21" s="18"/>
      <c r="X21" s="18"/>
      <c r="Y21" s="18" t="s">
        <v>113</v>
      </c>
      <c r="Z21" s="18"/>
    </row>
    <row r="22" spans="1:26" s="49" customFormat="1" ht="57" x14ac:dyDescent="0.25">
      <c r="A22" s="31" t="s">
        <v>47</v>
      </c>
      <c r="B22" s="32" t="s">
        <v>110</v>
      </c>
      <c r="C22" s="54"/>
      <c r="D22" s="37" t="s">
        <v>55</v>
      </c>
      <c r="E22" s="32" t="s">
        <v>50</v>
      </c>
      <c r="F22" s="54"/>
      <c r="G22" s="55" t="s">
        <v>56</v>
      </c>
      <c r="H22" s="55" t="s">
        <v>56</v>
      </c>
      <c r="I22" s="55" t="s">
        <v>56</v>
      </c>
      <c r="J22" s="38" t="s">
        <v>52</v>
      </c>
      <c r="K22" s="38" t="s">
        <v>52</v>
      </c>
      <c r="L22" s="46" t="s">
        <v>53</v>
      </c>
      <c r="M22" s="38" t="s">
        <v>52</v>
      </c>
      <c r="N22" s="38" t="s">
        <v>53</v>
      </c>
      <c r="O22" s="52"/>
      <c r="P22" s="52" t="s">
        <v>63</v>
      </c>
      <c r="Q22" s="53" t="s">
        <v>56</v>
      </c>
      <c r="R22" s="56"/>
      <c r="S22" s="55"/>
      <c r="T22" s="18" t="s">
        <v>114</v>
      </c>
      <c r="U22" s="19" t="s">
        <v>115</v>
      </c>
      <c r="V22" s="19"/>
      <c r="W22" s="19"/>
      <c r="X22" s="19"/>
      <c r="Y22" s="19" t="s">
        <v>116</v>
      </c>
      <c r="Z22" s="19"/>
    </row>
    <row r="23" spans="1:26" s="49" customFormat="1" ht="57" x14ac:dyDescent="0.25">
      <c r="A23" s="31" t="s">
        <v>47</v>
      </c>
      <c r="B23" s="32" t="s">
        <v>117</v>
      </c>
      <c r="C23" s="48"/>
      <c r="D23" s="36" t="s">
        <v>49</v>
      </c>
      <c r="E23" s="32" t="s">
        <v>50</v>
      </c>
      <c r="F23" s="48"/>
      <c r="G23" s="38"/>
      <c r="H23" s="38"/>
      <c r="I23" s="38"/>
      <c r="J23" s="38" t="s">
        <v>56</v>
      </c>
      <c r="K23" s="38" t="s">
        <v>52</v>
      </c>
      <c r="L23" s="46" t="s">
        <v>52</v>
      </c>
      <c r="M23" s="38" t="s">
        <v>52</v>
      </c>
      <c r="N23" s="38" t="s">
        <v>53</v>
      </c>
      <c r="O23" s="52"/>
      <c r="P23" s="52" t="s">
        <v>59</v>
      </c>
      <c r="Q23" s="53" t="s">
        <v>53</v>
      </c>
      <c r="R23" s="53"/>
      <c r="S23" s="38"/>
      <c r="T23" s="18" t="s">
        <v>86</v>
      </c>
      <c r="U23" s="18"/>
      <c r="V23" s="18"/>
      <c r="W23" s="18"/>
      <c r="X23" s="18"/>
      <c r="Y23" s="18"/>
      <c r="Z23" s="18"/>
    </row>
    <row r="24" spans="1:26" s="49" customFormat="1" ht="130.5" customHeight="1" x14ac:dyDescent="0.2">
      <c r="A24" s="29" t="s">
        <v>47</v>
      </c>
      <c r="B24" s="28" t="s">
        <v>118</v>
      </c>
      <c r="C24" s="48"/>
      <c r="D24" s="35" t="s">
        <v>49</v>
      </c>
      <c r="E24" s="18" t="s">
        <v>50</v>
      </c>
      <c r="F24" s="48"/>
      <c r="G24" s="38" t="s">
        <v>56</v>
      </c>
      <c r="H24" s="38" t="s">
        <v>56</v>
      </c>
      <c r="I24" s="38" t="s">
        <v>56</v>
      </c>
      <c r="J24" s="38" t="s">
        <v>56</v>
      </c>
      <c r="K24" s="38" t="s">
        <v>56</v>
      </c>
      <c r="L24" s="46" t="s">
        <v>56</v>
      </c>
      <c r="M24" s="38" t="s">
        <v>52</v>
      </c>
      <c r="N24" s="38" t="s">
        <v>53</v>
      </c>
      <c r="O24" s="52"/>
      <c r="P24" s="52" t="s">
        <v>59</v>
      </c>
      <c r="Q24" s="53" t="s">
        <v>56</v>
      </c>
      <c r="R24" s="53"/>
      <c r="S24" s="38"/>
      <c r="T24" s="18"/>
      <c r="U24" s="18" t="s">
        <v>119</v>
      </c>
      <c r="V24" s="18"/>
      <c r="W24" s="18"/>
      <c r="X24" s="18" t="s">
        <v>120</v>
      </c>
      <c r="Y24" s="74" t="s">
        <v>121</v>
      </c>
      <c r="Z24" s="18"/>
    </row>
    <row r="25" spans="1:26" s="70" customFormat="1" ht="291" customHeight="1" x14ac:dyDescent="0.25">
      <c r="A25" s="31" t="s">
        <v>47</v>
      </c>
      <c r="B25" s="28" t="s">
        <v>118</v>
      </c>
      <c r="C25" s="54"/>
      <c r="D25" s="37" t="s">
        <v>55</v>
      </c>
      <c r="E25" s="32" t="s">
        <v>50</v>
      </c>
      <c r="F25" s="71"/>
      <c r="G25" s="72" t="s">
        <v>52</v>
      </c>
      <c r="H25" s="72" t="s">
        <v>52</v>
      </c>
      <c r="I25" s="72" t="s">
        <v>52</v>
      </c>
      <c r="J25" s="38" t="s">
        <v>52</v>
      </c>
      <c r="K25" s="37" t="s">
        <v>52</v>
      </c>
      <c r="L25" s="67" t="s">
        <v>52</v>
      </c>
      <c r="M25" s="37" t="s">
        <v>53</v>
      </c>
      <c r="N25" s="37" t="s">
        <v>53</v>
      </c>
      <c r="O25" s="68"/>
      <c r="P25" s="52" t="s">
        <v>63</v>
      </c>
      <c r="Q25" s="69" t="s">
        <v>52</v>
      </c>
      <c r="R25" s="73"/>
      <c r="S25" s="72" t="s">
        <v>64</v>
      </c>
      <c r="T25" s="74"/>
      <c r="U25" s="74" t="s">
        <v>122</v>
      </c>
      <c r="V25" s="74" t="s">
        <v>123</v>
      </c>
      <c r="W25" s="74"/>
      <c r="X25" s="74" t="s">
        <v>124</v>
      </c>
      <c r="Y25" s="74" t="s">
        <v>125</v>
      </c>
      <c r="Z25" s="74"/>
    </row>
    <row r="26" spans="1:26" s="49" customFormat="1" ht="57" x14ac:dyDescent="0.25">
      <c r="A26" s="29" t="s">
        <v>47</v>
      </c>
      <c r="B26" s="30" t="s">
        <v>126</v>
      </c>
      <c r="C26" s="48"/>
      <c r="D26" s="35" t="s">
        <v>49</v>
      </c>
      <c r="E26" s="18" t="s">
        <v>50</v>
      </c>
      <c r="F26" s="48"/>
      <c r="G26" s="38" t="s">
        <v>56</v>
      </c>
      <c r="H26" s="38" t="s">
        <v>56</v>
      </c>
      <c r="I26" s="38" t="s">
        <v>56</v>
      </c>
      <c r="J26" s="38" t="s">
        <v>51</v>
      </c>
      <c r="K26" s="38" t="s">
        <v>56</v>
      </c>
      <c r="L26" s="46" t="s">
        <v>56</v>
      </c>
      <c r="M26" s="38" t="s">
        <v>56</v>
      </c>
      <c r="N26" s="38" t="s">
        <v>53</v>
      </c>
      <c r="O26" s="52"/>
      <c r="P26" s="52" t="s">
        <v>54</v>
      </c>
      <c r="Q26" s="53" t="s">
        <v>56</v>
      </c>
      <c r="R26" s="53"/>
      <c r="S26" s="38"/>
      <c r="T26" s="18"/>
      <c r="U26" s="18"/>
      <c r="V26" s="18"/>
      <c r="W26" s="18"/>
      <c r="X26" s="18"/>
      <c r="Y26" s="18"/>
      <c r="Z26" s="18"/>
    </row>
    <row r="27" spans="1:26" s="49" customFormat="1" ht="86.25" x14ac:dyDescent="0.25">
      <c r="A27" s="31" t="s">
        <v>47</v>
      </c>
      <c r="B27" s="28" t="s">
        <v>126</v>
      </c>
      <c r="C27" s="54"/>
      <c r="D27" s="37" t="s">
        <v>55</v>
      </c>
      <c r="E27" s="32" t="s">
        <v>50</v>
      </c>
      <c r="F27" s="58"/>
      <c r="G27" s="55" t="s">
        <v>52</v>
      </c>
      <c r="H27" s="55" t="s">
        <v>52</v>
      </c>
      <c r="I27" s="55" t="s">
        <v>52</v>
      </c>
      <c r="J27" s="38" t="s">
        <v>51</v>
      </c>
      <c r="K27" s="38" t="s">
        <v>56</v>
      </c>
      <c r="L27" s="46" t="s">
        <v>56</v>
      </c>
      <c r="M27" s="38" t="s">
        <v>56</v>
      </c>
      <c r="N27" s="38" t="s">
        <v>53</v>
      </c>
      <c r="O27" s="52"/>
      <c r="P27" s="52" t="s">
        <v>54</v>
      </c>
      <c r="Q27" s="53" t="s">
        <v>52</v>
      </c>
      <c r="R27" s="56"/>
      <c r="S27" s="55" t="s">
        <v>52</v>
      </c>
      <c r="T27" s="19" t="s">
        <v>127</v>
      </c>
      <c r="U27" s="19" t="s">
        <v>128</v>
      </c>
      <c r="V27" s="19"/>
      <c r="W27" s="19"/>
      <c r="X27" s="19" t="s">
        <v>129</v>
      </c>
      <c r="Y27" s="19"/>
      <c r="Z27" s="19"/>
    </row>
    <row r="28" spans="1:26" s="20" customFormat="1" ht="57" x14ac:dyDescent="0.25">
      <c r="A28" s="29" t="s">
        <v>47</v>
      </c>
      <c r="B28" s="28" t="s">
        <v>130</v>
      </c>
      <c r="C28" s="54"/>
      <c r="D28" s="38" t="s">
        <v>55</v>
      </c>
      <c r="E28" s="18" t="s">
        <v>50</v>
      </c>
      <c r="F28" s="54"/>
      <c r="G28" s="38" t="s">
        <v>56</v>
      </c>
      <c r="H28" s="38" t="s">
        <v>56</v>
      </c>
      <c r="I28" s="38" t="s">
        <v>56</v>
      </c>
      <c r="J28" s="38" t="s">
        <v>51</v>
      </c>
      <c r="K28" s="38" t="s">
        <v>64</v>
      </c>
      <c r="L28" s="46" t="s">
        <v>56</v>
      </c>
      <c r="M28" s="38" t="s">
        <v>56</v>
      </c>
      <c r="N28" s="38" t="s">
        <v>53</v>
      </c>
      <c r="O28" s="52"/>
      <c r="P28" s="52" t="s">
        <v>54</v>
      </c>
      <c r="Q28" s="53" t="s">
        <v>56</v>
      </c>
      <c r="R28" s="56"/>
      <c r="S28" s="55"/>
      <c r="T28" s="19"/>
      <c r="U28" s="19"/>
      <c r="V28" s="19"/>
      <c r="W28" s="19"/>
      <c r="X28" s="19" t="s">
        <v>131</v>
      </c>
      <c r="Y28" s="19" t="s">
        <v>132</v>
      </c>
      <c r="Z28" s="19"/>
    </row>
    <row r="29" spans="1:26" s="20" customFormat="1" ht="57" x14ac:dyDescent="0.2">
      <c r="A29" s="29" t="s">
        <v>47</v>
      </c>
      <c r="B29" s="18" t="s">
        <v>133</v>
      </c>
      <c r="C29" s="48"/>
      <c r="D29" s="35" t="s">
        <v>49</v>
      </c>
      <c r="E29" s="18" t="s">
        <v>50</v>
      </c>
      <c r="F29" s="48"/>
      <c r="G29" s="38" t="s">
        <v>52</v>
      </c>
      <c r="H29" s="38" t="s">
        <v>56</v>
      </c>
      <c r="I29" s="38" t="s">
        <v>52</v>
      </c>
      <c r="J29" s="38" t="s">
        <v>51</v>
      </c>
      <c r="K29" s="38" t="s">
        <v>52</v>
      </c>
      <c r="L29" s="46" t="s">
        <v>56</v>
      </c>
      <c r="M29" s="38" t="s">
        <v>52</v>
      </c>
      <c r="N29" s="38" t="s">
        <v>53</v>
      </c>
      <c r="O29" s="52"/>
      <c r="P29" s="52" t="s">
        <v>54</v>
      </c>
      <c r="Q29" s="53" t="s">
        <v>53</v>
      </c>
      <c r="R29" s="53"/>
      <c r="S29" s="38"/>
      <c r="T29" s="18" t="s">
        <v>134</v>
      </c>
      <c r="U29" s="18" t="s">
        <v>135</v>
      </c>
      <c r="V29" s="18"/>
      <c r="W29" s="18"/>
      <c r="X29" s="18"/>
      <c r="Y29" s="18"/>
      <c r="Z29" s="18"/>
    </row>
    <row r="30" spans="1:26" s="20" customFormat="1" ht="250.5" customHeight="1" x14ac:dyDescent="0.25">
      <c r="A30" s="29" t="s">
        <v>47</v>
      </c>
      <c r="B30" s="30" t="s">
        <v>136</v>
      </c>
      <c r="C30" s="54"/>
      <c r="D30" s="38" t="s">
        <v>55</v>
      </c>
      <c r="E30" s="18" t="s">
        <v>50</v>
      </c>
      <c r="F30" s="54"/>
      <c r="G30" s="55" t="s">
        <v>64</v>
      </c>
      <c r="H30" s="55" t="s">
        <v>64</v>
      </c>
      <c r="I30" s="38" t="s">
        <v>64</v>
      </c>
      <c r="J30" s="38" t="s">
        <v>51</v>
      </c>
      <c r="K30" s="38" t="s">
        <v>52</v>
      </c>
      <c r="L30" s="46" t="s">
        <v>52</v>
      </c>
      <c r="M30" s="38" t="s">
        <v>52</v>
      </c>
      <c r="N30" s="38" t="s">
        <v>53</v>
      </c>
      <c r="O30" s="52"/>
      <c r="P30" s="52" t="s">
        <v>54</v>
      </c>
      <c r="Q30" s="53" t="s">
        <v>64</v>
      </c>
      <c r="R30" s="56"/>
      <c r="S30" s="55"/>
      <c r="T30" s="19" t="s">
        <v>127</v>
      </c>
      <c r="U30" s="19" t="s">
        <v>137</v>
      </c>
      <c r="V30" s="19" t="s">
        <v>138</v>
      </c>
      <c r="W30" s="19" t="s">
        <v>139</v>
      </c>
      <c r="X30" s="19"/>
      <c r="Y30" s="52" t="s">
        <v>140</v>
      </c>
      <c r="Z30" s="19"/>
    </row>
    <row r="31" spans="1:26" s="20" customFormat="1" ht="57.75" x14ac:dyDescent="0.25">
      <c r="A31" s="29" t="s">
        <v>47</v>
      </c>
      <c r="B31" s="30" t="s">
        <v>141</v>
      </c>
      <c r="C31" s="54"/>
      <c r="D31" s="38" t="s">
        <v>55</v>
      </c>
      <c r="E31" s="18" t="s">
        <v>50</v>
      </c>
      <c r="F31" s="54"/>
      <c r="G31" s="38" t="s">
        <v>56</v>
      </c>
      <c r="H31" s="38" t="s">
        <v>56</v>
      </c>
      <c r="I31" s="38" t="s">
        <v>56</v>
      </c>
      <c r="J31" s="38" t="s">
        <v>51</v>
      </c>
      <c r="K31" s="38" t="s">
        <v>52</v>
      </c>
      <c r="L31" s="46" t="s">
        <v>56</v>
      </c>
      <c r="M31" s="38" t="s">
        <v>56</v>
      </c>
      <c r="N31" s="38" t="s">
        <v>53</v>
      </c>
      <c r="O31" s="52"/>
      <c r="P31" s="52" t="s">
        <v>54</v>
      </c>
      <c r="Q31" s="53" t="s">
        <v>56</v>
      </c>
      <c r="R31" s="56"/>
      <c r="S31" s="55"/>
      <c r="T31" s="19"/>
      <c r="U31" s="19" t="s">
        <v>142</v>
      </c>
      <c r="V31" s="19"/>
      <c r="W31" s="19"/>
      <c r="X31" s="19"/>
      <c r="Y31" s="19"/>
      <c r="Z31" s="19"/>
    </row>
    <row r="32" spans="1:26" s="20" customFormat="1" ht="142.5" customHeight="1" x14ac:dyDescent="0.2">
      <c r="A32" s="29" t="s">
        <v>47</v>
      </c>
      <c r="B32" s="30" t="s">
        <v>143</v>
      </c>
      <c r="C32" s="48"/>
      <c r="D32" s="35" t="s">
        <v>49</v>
      </c>
      <c r="E32" s="18" t="s">
        <v>50</v>
      </c>
      <c r="F32" s="48"/>
      <c r="G32" s="38" t="s">
        <v>56</v>
      </c>
      <c r="H32" s="38" t="s">
        <v>56</v>
      </c>
      <c r="I32" s="38" t="s">
        <v>56</v>
      </c>
      <c r="J32" s="38" t="s">
        <v>51</v>
      </c>
      <c r="K32" s="38" t="s">
        <v>56</v>
      </c>
      <c r="L32" s="46" t="s">
        <v>56</v>
      </c>
      <c r="M32" s="38" t="s">
        <v>56</v>
      </c>
      <c r="N32" s="38" t="s">
        <v>53</v>
      </c>
      <c r="O32" s="52"/>
      <c r="P32" s="52" t="s">
        <v>54</v>
      </c>
      <c r="Q32" s="53" t="s">
        <v>56</v>
      </c>
      <c r="R32" s="53"/>
      <c r="S32" s="38"/>
      <c r="T32" s="18"/>
      <c r="U32" s="18"/>
      <c r="V32" s="18"/>
      <c r="W32" s="18" t="s">
        <v>144</v>
      </c>
      <c r="X32" s="18"/>
      <c r="Y32" s="18" t="s">
        <v>145</v>
      </c>
      <c r="Z32" s="18" t="s">
        <v>146</v>
      </c>
    </row>
    <row r="33" spans="1:26" s="20" customFormat="1" ht="129" customHeight="1" x14ac:dyDescent="0.25">
      <c r="A33" s="29" t="s">
        <v>47</v>
      </c>
      <c r="B33" s="30" t="s">
        <v>143</v>
      </c>
      <c r="C33" s="54"/>
      <c r="D33" s="38" t="s">
        <v>55</v>
      </c>
      <c r="E33" s="18" t="s">
        <v>50</v>
      </c>
      <c r="F33" s="54"/>
      <c r="G33" s="55" t="s">
        <v>56</v>
      </c>
      <c r="H33" s="55" t="s">
        <v>56</v>
      </c>
      <c r="I33" s="38" t="s">
        <v>56</v>
      </c>
      <c r="J33" s="38" t="s">
        <v>51</v>
      </c>
      <c r="K33" s="38" t="s">
        <v>52</v>
      </c>
      <c r="L33" s="46" t="s">
        <v>52</v>
      </c>
      <c r="M33" s="38" t="s">
        <v>52</v>
      </c>
      <c r="N33" s="38" t="s">
        <v>53</v>
      </c>
      <c r="O33" s="52"/>
      <c r="P33" s="52" t="s">
        <v>54</v>
      </c>
      <c r="Q33" s="53" t="s">
        <v>56</v>
      </c>
      <c r="R33" s="56"/>
      <c r="S33" s="55"/>
      <c r="T33" s="19"/>
      <c r="U33" s="19" t="s">
        <v>147</v>
      </c>
      <c r="V33" s="19" t="s">
        <v>148</v>
      </c>
      <c r="W33" s="19" t="s">
        <v>149</v>
      </c>
      <c r="X33" s="19" t="s">
        <v>150</v>
      </c>
      <c r="Y33" s="19" t="s">
        <v>151</v>
      </c>
      <c r="Z33" s="19"/>
    </row>
    <row r="34" spans="1:26" s="20" customFormat="1" ht="171.75" x14ac:dyDescent="0.25">
      <c r="A34" s="29" t="s">
        <v>47</v>
      </c>
      <c r="B34" s="30" t="s">
        <v>152</v>
      </c>
      <c r="C34" s="54"/>
      <c r="D34" s="38" t="s">
        <v>55</v>
      </c>
      <c r="E34" s="18" t="s">
        <v>50</v>
      </c>
      <c r="F34" s="48" t="s">
        <v>153</v>
      </c>
      <c r="G34" s="55" t="s">
        <v>64</v>
      </c>
      <c r="H34" s="55" t="s">
        <v>56</v>
      </c>
      <c r="I34" s="38" t="s">
        <v>52</v>
      </c>
      <c r="J34" s="38" t="s">
        <v>51</v>
      </c>
      <c r="K34" s="38" t="s">
        <v>56</v>
      </c>
      <c r="L34" s="46" t="s">
        <v>56</v>
      </c>
      <c r="M34" s="38" t="s">
        <v>56</v>
      </c>
      <c r="N34" s="38" t="s">
        <v>53</v>
      </c>
      <c r="O34" s="52"/>
      <c r="P34" s="52" t="s">
        <v>54</v>
      </c>
      <c r="Q34" s="53" t="s">
        <v>56</v>
      </c>
      <c r="R34" s="56"/>
      <c r="S34" s="55" t="s">
        <v>154</v>
      </c>
      <c r="T34" s="19"/>
      <c r="U34" s="19"/>
      <c r="V34" s="19" t="s">
        <v>155</v>
      </c>
      <c r="W34" s="19"/>
      <c r="X34" s="19"/>
      <c r="Y34" s="19" t="s">
        <v>156</v>
      </c>
      <c r="Z34" s="19"/>
    </row>
    <row r="35" spans="1:26" s="20" customFormat="1" ht="57" x14ac:dyDescent="0.25">
      <c r="A35" s="29" t="s">
        <v>47</v>
      </c>
      <c r="B35" s="30" t="s">
        <v>152</v>
      </c>
      <c r="C35" s="54"/>
      <c r="D35" s="38" t="s">
        <v>55</v>
      </c>
      <c r="E35" s="18" t="s">
        <v>50</v>
      </c>
      <c r="F35" s="48" t="s">
        <v>157</v>
      </c>
      <c r="G35" s="55" t="s">
        <v>56</v>
      </c>
      <c r="H35" s="55" t="s">
        <v>56</v>
      </c>
      <c r="I35" s="38" t="s">
        <v>56</v>
      </c>
      <c r="J35" s="38" t="s">
        <v>51</v>
      </c>
      <c r="K35" s="38" t="s">
        <v>56</v>
      </c>
      <c r="L35" s="46" t="s">
        <v>56</v>
      </c>
      <c r="M35" s="38" t="s">
        <v>56</v>
      </c>
      <c r="N35" s="38" t="s">
        <v>53</v>
      </c>
      <c r="O35" s="52"/>
      <c r="P35" s="52" t="s">
        <v>54</v>
      </c>
      <c r="Q35" s="53" t="s">
        <v>56</v>
      </c>
      <c r="R35" s="56"/>
      <c r="S35" s="55"/>
      <c r="T35" s="19"/>
      <c r="U35" s="19"/>
      <c r="V35" s="19"/>
      <c r="W35" s="19"/>
      <c r="X35" s="19"/>
      <c r="Y35" s="19" t="s">
        <v>158</v>
      </c>
      <c r="Z35" s="19"/>
    </row>
    <row r="36" spans="1:26" s="20" customFormat="1" ht="72" x14ac:dyDescent="0.25">
      <c r="A36" s="29" t="s">
        <v>47</v>
      </c>
      <c r="B36" s="30" t="s">
        <v>152</v>
      </c>
      <c r="C36" s="54"/>
      <c r="D36" s="38" t="s">
        <v>55</v>
      </c>
      <c r="E36" s="18" t="s">
        <v>50</v>
      </c>
      <c r="F36" s="48" t="s">
        <v>159</v>
      </c>
      <c r="G36" s="55" t="s">
        <v>52</v>
      </c>
      <c r="H36" s="55" t="s">
        <v>52</v>
      </c>
      <c r="I36" s="38" t="s">
        <v>52</v>
      </c>
      <c r="J36" s="38" t="s">
        <v>51</v>
      </c>
      <c r="K36" s="38" t="s">
        <v>52</v>
      </c>
      <c r="L36" s="46" t="s">
        <v>52</v>
      </c>
      <c r="M36" s="38" t="s">
        <v>52</v>
      </c>
      <c r="N36" s="38" t="s">
        <v>53</v>
      </c>
      <c r="O36" s="52"/>
      <c r="P36" s="52" t="s">
        <v>54</v>
      </c>
      <c r="Q36" s="53" t="s">
        <v>52</v>
      </c>
      <c r="R36" s="56"/>
      <c r="S36" s="55" t="s">
        <v>64</v>
      </c>
      <c r="T36" s="19"/>
      <c r="U36" s="19"/>
      <c r="V36" s="19" t="s">
        <v>160</v>
      </c>
      <c r="W36" s="19"/>
      <c r="X36" s="19"/>
      <c r="Y36" s="19" t="s">
        <v>161</v>
      </c>
      <c r="Z36" s="19"/>
    </row>
    <row r="37" spans="1:26" s="20" customFormat="1" ht="57.75" customHeight="1" x14ac:dyDescent="0.25">
      <c r="A37" s="29" t="s">
        <v>47</v>
      </c>
      <c r="B37" s="30" t="s">
        <v>152</v>
      </c>
      <c r="C37" s="54"/>
      <c r="D37" s="38" t="s">
        <v>55</v>
      </c>
      <c r="E37" s="18" t="s">
        <v>50</v>
      </c>
      <c r="F37" s="48" t="s">
        <v>162</v>
      </c>
      <c r="G37" s="55" t="s">
        <v>56</v>
      </c>
      <c r="H37" s="55" t="s">
        <v>56</v>
      </c>
      <c r="I37" s="38" t="s">
        <v>56</v>
      </c>
      <c r="J37" s="38" t="s">
        <v>51</v>
      </c>
      <c r="K37" s="38" t="s">
        <v>52</v>
      </c>
      <c r="L37" s="46" t="s">
        <v>56</v>
      </c>
      <c r="M37" s="38" t="s">
        <v>56</v>
      </c>
      <c r="N37" s="38" t="s">
        <v>53</v>
      </c>
      <c r="O37" s="52"/>
      <c r="P37" s="52" t="s">
        <v>54</v>
      </c>
      <c r="Q37" s="53" t="s">
        <v>56</v>
      </c>
      <c r="R37" s="56"/>
      <c r="S37" s="55"/>
      <c r="T37" s="19"/>
      <c r="U37" s="19"/>
      <c r="V37" s="19"/>
      <c r="W37" s="19"/>
      <c r="X37" s="19"/>
      <c r="Y37" s="19" t="s">
        <v>163</v>
      </c>
      <c r="Z37" s="19"/>
    </row>
    <row r="38" spans="1:26" s="20" customFormat="1" ht="57" x14ac:dyDescent="0.25">
      <c r="A38" s="29" t="s">
        <v>47</v>
      </c>
      <c r="B38" s="30" t="s">
        <v>152</v>
      </c>
      <c r="C38" s="54"/>
      <c r="D38" s="38" t="s">
        <v>55</v>
      </c>
      <c r="E38" s="18" t="s">
        <v>50</v>
      </c>
      <c r="F38" s="48" t="s">
        <v>164</v>
      </c>
      <c r="G38" s="55" t="s">
        <v>56</v>
      </c>
      <c r="H38" s="55" t="s">
        <v>56</v>
      </c>
      <c r="I38" s="38" t="s">
        <v>56</v>
      </c>
      <c r="J38" s="38" t="s">
        <v>51</v>
      </c>
      <c r="K38" s="38" t="s">
        <v>56</v>
      </c>
      <c r="L38" s="46" t="s">
        <v>56</v>
      </c>
      <c r="M38" s="38" t="s">
        <v>56</v>
      </c>
      <c r="N38" s="38" t="s">
        <v>53</v>
      </c>
      <c r="O38" s="52"/>
      <c r="P38" s="52" t="s">
        <v>54</v>
      </c>
      <c r="Q38" s="53" t="s">
        <v>56</v>
      </c>
      <c r="R38" s="56"/>
      <c r="S38" s="55"/>
      <c r="T38" s="19"/>
      <c r="U38" s="19"/>
      <c r="V38" s="19"/>
      <c r="W38" s="19"/>
      <c r="X38" s="19"/>
      <c r="Y38" s="19"/>
      <c r="Z38" s="19"/>
    </row>
    <row r="39" spans="1:26" s="20" customFormat="1" ht="57" customHeight="1" x14ac:dyDescent="0.25">
      <c r="A39" s="29" t="s">
        <v>47</v>
      </c>
      <c r="B39" s="30" t="s">
        <v>152</v>
      </c>
      <c r="C39" s="54"/>
      <c r="D39" s="38" t="s">
        <v>55</v>
      </c>
      <c r="E39" s="18" t="s">
        <v>50</v>
      </c>
      <c r="F39" s="57" t="s">
        <v>165</v>
      </c>
      <c r="G39" s="55" t="s">
        <v>56</v>
      </c>
      <c r="H39" s="55" t="s">
        <v>56</v>
      </c>
      <c r="I39" s="38" t="s">
        <v>56</v>
      </c>
      <c r="J39" s="38" t="s">
        <v>51</v>
      </c>
      <c r="K39" s="38"/>
      <c r="L39" s="46"/>
      <c r="M39" s="38"/>
      <c r="N39" s="38" t="s">
        <v>53</v>
      </c>
      <c r="O39" s="52"/>
      <c r="P39" s="52" t="s">
        <v>54</v>
      </c>
      <c r="Q39" s="53" t="s">
        <v>56</v>
      </c>
      <c r="R39" s="56"/>
      <c r="S39" s="55"/>
      <c r="T39" s="19"/>
      <c r="U39" s="19"/>
      <c r="V39" s="19"/>
      <c r="W39" s="19"/>
      <c r="X39" s="19"/>
      <c r="Y39" s="18" t="s">
        <v>166</v>
      </c>
      <c r="Z39" s="19"/>
    </row>
    <row r="40" spans="1:26" s="20" customFormat="1" ht="57" x14ac:dyDescent="0.25">
      <c r="A40" s="77" t="s">
        <v>47</v>
      </c>
      <c r="B40" s="78" t="s">
        <v>152</v>
      </c>
      <c r="C40" s="79"/>
      <c r="D40" s="80" t="s">
        <v>55</v>
      </c>
      <c r="E40" s="81" t="s">
        <v>50</v>
      </c>
      <c r="F40" s="79"/>
      <c r="G40" s="82"/>
      <c r="H40" s="82"/>
      <c r="I40" s="13">
        <v>0</v>
      </c>
      <c r="J40" s="13" t="s">
        <v>51</v>
      </c>
      <c r="K40" s="83" t="s">
        <v>52</v>
      </c>
      <c r="L40" s="84" t="s">
        <v>52</v>
      </c>
      <c r="M40" s="13" t="s">
        <v>53</v>
      </c>
      <c r="N40" s="13" t="s">
        <v>53</v>
      </c>
      <c r="O40" s="85"/>
      <c r="P40" s="85" t="s">
        <v>54</v>
      </c>
      <c r="Q40" s="86"/>
      <c r="R40" s="87"/>
      <c r="S40" s="82"/>
      <c r="T40" s="88"/>
      <c r="U40" s="88"/>
      <c r="V40" s="88" t="str">
        <f>+++++++++++++++++++++++++++++++++++++++++++++++++++++++ H30</f>
        <v>Requires Improvement</v>
      </c>
      <c r="W40" s="88"/>
      <c r="X40" s="88"/>
      <c r="Y40" s="88"/>
      <c r="Z40" s="88"/>
    </row>
    <row r="41" spans="1:26" s="20" customFormat="1" ht="99.75" x14ac:dyDescent="0.2">
      <c r="A41" s="33" t="s">
        <v>47</v>
      </c>
      <c r="B41" s="34" t="s">
        <v>167</v>
      </c>
      <c r="C41" s="48"/>
      <c r="D41" s="63" t="s">
        <v>49</v>
      </c>
      <c r="E41" s="18" t="s">
        <v>50</v>
      </c>
      <c r="F41" s="48"/>
      <c r="G41" s="38" t="s">
        <v>52</v>
      </c>
      <c r="H41" s="38" t="s">
        <v>52</v>
      </c>
      <c r="I41" s="38" t="s">
        <v>52</v>
      </c>
      <c r="J41" s="38" t="s">
        <v>56</v>
      </c>
      <c r="K41" s="38" t="s">
        <v>52</v>
      </c>
      <c r="L41" s="46" t="s">
        <v>52</v>
      </c>
      <c r="M41" s="38" t="s">
        <v>52</v>
      </c>
      <c r="N41" s="38" t="s">
        <v>53</v>
      </c>
      <c r="O41" s="52"/>
      <c r="P41" s="52" t="s">
        <v>59</v>
      </c>
      <c r="Q41" s="53" t="s">
        <v>52</v>
      </c>
      <c r="R41" s="53"/>
      <c r="S41" s="38" t="s">
        <v>64</v>
      </c>
      <c r="T41" s="18" t="s">
        <v>168</v>
      </c>
      <c r="U41" s="18"/>
      <c r="V41" s="18"/>
      <c r="W41" s="18"/>
      <c r="X41" s="18" t="s">
        <v>169</v>
      </c>
      <c r="Y41" s="18" t="s">
        <v>170</v>
      </c>
      <c r="Z41" s="18"/>
    </row>
    <row r="42" spans="1:26" s="20" customFormat="1" ht="114.75" x14ac:dyDescent="0.25">
      <c r="A42" s="31" t="s">
        <v>47</v>
      </c>
      <c r="B42" s="28" t="s">
        <v>167</v>
      </c>
      <c r="C42" s="54"/>
      <c r="D42" s="37" t="s">
        <v>55</v>
      </c>
      <c r="E42" s="32" t="s">
        <v>50</v>
      </c>
      <c r="F42" s="54"/>
      <c r="G42" s="55" t="s">
        <v>64</v>
      </c>
      <c r="H42" s="55" t="s">
        <v>64</v>
      </c>
      <c r="I42" s="38" t="s">
        <v>64</v>
      </c>
      <c r="J42" s="38" t="s">
        <v>52</v>
      </c>
      <c r="K42" s="38" t="s">
        <v>52</v>
      </c>
      <c r="L42" s="46" t="s">
        <v>56</v>
      </c>
      <c r="M42" s="38" t="s">
        <v>56</v>
      </c>
      <c r="N42" s="38" t="s">
        <v>53</v>
      </c>
      <c r="O42" s="52"/>
      <c r="P42" s="52" t="s">
        <v>63</v>
      </c>
      <c r="Q42" s="53" t="s">
        <v>64</v>
      </c>
      <c r="R42" s="56"/>
      <c r="S42" s="55" t="s">
        <v>154</v>
      </c>
      <c r="T42" s="19"/>
      <c r="U42" s="19"/>
      <c r="V42" s="19" t="s">
        <v>171</v>
      </c>
      <c r="W42" s="19" t="s">
        <v>172</v>
      </c>
      <c r="X42" s="19" t="s">
        <v>173</v>
      </c>
      <c r="Y42" s="18" t="s">
        <v>170</v>
      </c>
      <c r="Z42" s="19"/>
    </row>
    <row r="43" spans="1:26" s="20" customFormat="1" ht="129" x14ac:dyDescent="0.25">
      <c r="A43" s="29" t="s">
        <v>47</v>
      </c>
      <c r="B43" s="30" t="s">
        <v>174</v>
      </c>
      <c r="C43" s="54"/>
      <c r="D43" s="38" t="s">
        <v>55</v>
      </c>
      <c r="E43" s="18" t="s">
        <v>50</v>
      </c>
      <c r="F43" s="54"/>
      <c r="G43" s="55" t="s">
        <v>56</v>
      </c>
      <c r="H43" s="55" t="s">
        <v>56</v>
      </c>
      <c r="I43" s="38" t="s">
        <v>56</v>
      </c>
      <c r="J43" s="38" t="s">
        <v>52</v>
      </c>
      <c r="K43" s="38" t="s">
        <v>56</v>
      </c>
      <c r="L43" s="46" t="s">
        <v>56</v>
      </c>
      <c r="M43" s="38" t="s">
        <v>56</v>
      </c>
      <c r="N43" s="38" t="s">
        <v>53</v>
      </c>
      <c r="O43" s="52"/>
      <c r="P43" s="52" t="s">
        <v>63</v>
      </c>
      <c r="Q43" s="53" t="s">
        <v>56</v>
      </c>
      <c r="R43" s="56"/>
      <c r="S43" s="55"/>
      <c r="T43" s="19"/>
      <c r="U43" s="19" t="s">
        <v>175</v>
      </c>
      <c r="V43" s="19"/>
      <c r="W43" s="19" t="s">
        <v>176</v>
      </c>
      <c r="X43" s="19" t="s">
        <v>177</v>
      </c>
      <c r="Y43" s="19" t="s">
        <v>178</v>
      </c>
      <c r="Z43" s="19"/>
    </row>
    <row r="44" spans="1:26" s="20" customFormat="1" ht="143.25" x14ac:dyDescent="0.25">
      <c r="A44" s="29" t="s">
        <v>47</v>
      </c>
      <c r="B44" s="30" t="s">
        <v>179</v>
      </c>
      <c r="C44" s="54"/>
      <c r="D44" s="38" t="s">
        <v>55</v>
      </c>
      <c r="E44" s="18" t="s">
        <v>50</v>
      </c>
      <c r="F44" s="54"/>
      <c r="G44" s="55" t="s">
        <v>52</v>
      </c>
      <c r="H44" s="55" t="s">
        <v>52</v>
      </c>
      <c r="I44" s="38" t="s">
        <v>52</v>
      </c>
      <c r="J44" s="38" t="s">
        <v>56</v>
      </c>
      <c r="K44" s="38" t="s">
        <v>52</v>
      </c>
      <c r="L44" s="46" t="s">
        <v>52</v>
      </c>
      <c r="M44" s="38" t="s">
        <v>52</v>
      </c>
      <c r="N44" s="38" t="s">
        <v>53</v>
      </c>
      <c r="O44" s="52"/>
      <c r="P44" s="52" t="s">
        <v>102</v>
      </c>
      <c r="Q44" s="53" t="s">
        <v>52</v>
      </c>
      <c r="R44" s="56"/>
      <c r="S44" s="55"/>
      <c r="T44" s="19"/>
      <c r="U44" s="19" t="s">
        <v>180</v>
      </c>
      <c r="V44" s="19" t="s">
        <v>181</v>
      </c>
      <c r="W44" s="19" t="s">
        <v>182</v>
      </c>
      <c r="X44" s="19"/>
      <c r="Y44" s="19"/>
      <c r="Z44" s="19"/>
    </row>
    <row r="45" spans="1:26" s="20" customFormat="1" ht="72" x14ac:dyDescent="0.2">
      <c r="A45" s="31" t="s">
        <v>47</v>
      </c>
      <c r="B45" s="28" t="s">
        <v>183</v>
      </c>
      <c r="C45" s="48"/>
      <c r="D45" s="36" t="s">
        <v>49</v>
      </c>
      <c r="E45" s="32" t="s">
        <v>50</v>
      </c>
      <c r="F45" s="48"/>
      <c r="G45" s="38" t="s">
        <v>56</v>
      </c>
      <c r="H45" s="38" t="s">
        <v>52</v>
      </c>
      <c r="I45" s="38" t="s">
        <v>52</v>
      </c>
      <c r="J45" s="38" t="s">
        <v>64</v>
      </c>
      <c r="K45" s="38" t="s">
        <v>64</v>
      </c>
      <c r="L45" s="46" t="s">
        <v>64</v>
      </c>
      <c r="M45" s="38" t="s">
        <v>56</v>
      </c>
      <c r="N45" s="38" t="s">
        <v>53</v>
      </c>
      <c r="O45" s="52" t="s">
        <v>108</v>
      </c>
      <c r="P45" s="52"/>
      <c r="Q45" s="53" t="s">
        <v>52</v>
      </c>
      <c r="R45" s="53"/>
      <c r="S45" s="38"/>
      <c r="T45" s="18"/>
      <c r="U45" s="18" t="s">
        <v>184</v>
      </c>
      <c r="V45" s="18"/>
      <c r="W45" s="18"/>
      <c r="X45" s="18"/>
      <c r="Y45" s="18"/>
      <c r="Z45" s="18"/>
    </row>
    <row r="46" spans="1:26" s="20" customFormat="1" ht="115.5" customHeight="1" x14ac:dyDescent="0.25">
      <c r="A46" s="29" t="s">
        <v>47</v>
      </c>
      <c r="B46" s="48" t="s">
        <v>185</v>
      </c>
      <c r="C46" s="54"/>
      <c r="D46" s="38" t="s">
        <v>55</v>
      </c>
      <c r="E46" s="18" t="s">
        <v>50</v>
      </c>
      <c r="F46" s="54"/>
      <c r="G46" s="55" t="s">
        <v>64</v>
      </c>
      <c r="H46" s="55" t="s">
        <v>64</v>
      </c>
      <c r="I46" s="38" t="s">
        <v>64</v>
      </c>
      <c r="J46" s="38" t="s">
        <v>56</v>
      </c>
      <c r="K46" s="38" t="s">
        <v>53</v>
      </c>
      <c r="L46" s="46" t="s">
        <v>53</v>
      </c>
      <c r="M46" s="38" t="s">
        <v>64</v>
      </c>
      <c r="N46" s="38" t="s">
        <v>53</v>
      </c>
      <c r="O46" s="50" t="s">
        <v>186</v>
      </c>
      <c r="P46" s="52" t="s">
        <v>102</v>
      </c>
      <c r="Q46" s="53" t="s">
        <v>64</v>
      </c>
      <c r="R46" s="56"/>
      <c r="S46" s="55"/>
      <c r="T46" s="19" t="s">
        <v>103</v>
      </c>
      <c r="U46" s="19" t="s">
        <v>104</v>
      </c>
      <c r="V46" s="19" t="s">
        <v>187</v>
      </c>
      <c r="W46" s="19" t="s">
        <v>106</v>
      </c>
      <c r="X46" s="19"/>
      <c r="Y46" s="19"/>
      <c r="Z46" s="19"/>
    </row>
    <row r="47" spans="1:26" s="20" customFormat="1" ht="57" x14ac:dyDescent="0.2">
      <c r="A47" s="59" t="s">
        <v>47</v>
      </c>
      <c r="B47" s="60" t="s">
        <v>188</v>
      </c>
      <c r="C47" s="48"/>
      <c r="D47" s="62" t="s">
        <v>49</v>
      </c>
      <c r="E47" s="64" t="s">
        <v>50</v>
      </c>
      <c r="F47" s="65"/>
      <c r="G47" s="38" t="s">
        <v>64</v>
      </c>
      <c r="H47" s="38" t="s">
        <v>52</v>
      </c>
      <c r="I47" s="38" t="s">
        <v>52</v>
      </c>
      <c r="J47" s="38" t="s">
        <v>51</v>
      </c>
      <c r="K47" s="39" t="s">
        <v>64</v>
      </c>
      <c r="L47" s="47" t="s">
        <v>64</v>
      </c>
      <c r="M47" s="38" t="s">
        <v>56</v>
      </c>
      <c r="N47" s="38" t="s">
        <v>53</v>
      </c>
      <c r="O47" s="52"/>
      <c r="P47" s="52" t="s">
        <v>54</v>
      </c>
      <c r="Q47" s="53" t="s">
        <v>52</v>
      </c>
      <c r="R47" s="53"/>
      <c r="S47" s="38" t="s">
        <v>64</v>
      </c>
      <c r="T47" s="18"/>
      <c r="U47" s="18"/>
      <c r="V47" s="18" t="s">
        <v>189</v>
      </c>
      <c r="W47" s="18" t="s">
        <v>190</v>
      </c>
      <c r="X47" s="18"/>
      <c r="Y47" s="18"/>
      <c r="Z47" s="18"/>
    </row>
    <row r="48" spans="1:26" s="20" customFormat="1" ht="57" x14ac:dyDescent="0.25">
      <c r="A48" s="18" t="s">
        <v>47</v>
      </c>
      <c r="B48" s="30" t="s">
        <v>188</v>
      </c>
      <c r="C48" s="54"/>
      <c r="D48" s="38" t="s">
        <v>55</v>
      </c>
      <c r="E48" s="18" t="s">
        <v>50</v>
      </c>
      <c r="F48" s="54"/>
      <c r="G48" s="55" t="s">
        <v>52</v>
      </c>
      <c r="H48" s="55" t="s">
        <v>52</v>
      </c>
      <c r="I48" s="38" t="s">
        <v>52</v>
      </c>
      <c r="J48" s="38" t="s">
        <v>51</v>
      </c>
      <c r="K48" s="44" t="s">
        <v>53</v>
      </c>
      <c r="L48" s="45" t="s">
        <v>52</v>
      </c>
      <c r="M48" s="38" t="s">
        <v>53</v>
      </c>
      <c r="N48" s="38" t="s">
        <v>53</v>
      </c>
      <c r="O48" s="52"/>
      <c r="P48" s="52" t="s">
        <v>54</v>
      </c>
      <c r="Q48" s="53" t="s">
        <v>52</v>
      </c>
      <c r="R48" s="56"/>
      <c r="S48" s="55"/>
      <c r="T48" s="19"/>
      <c r="U48" s="19" t="s">
        <v>104</v>
      </c>
      <c r="V48" s="19"/>
      <c r="W48" s="19"/>
      <c r="X48" s="19"/>
      <c r="Y48" s="19"/>
      <c r="Z48" s="19"/>
    </row>
  </sheetData>
  <autoFilter ref="A3:Z48" xr:uid="{00000000-0009-0000-0000-000001000000}">
    <sortState xmlns:xlrd2="http://schemas.microsoft.com/office/spreadsheetml/2017/richdata2" ref="A4:Z48">
      <sortCondition ref="B3:B48"/>
    </sortState>
  </autoFilter>
  <mergeCells count="7">
    <mergeCell ref="D1:Z1"/>
    <mergeCell ref="U2:X2"/>
    <mergeCell ref="G2:H2"/>
    <mergeCell ref="A2:F2"/>
    <mergeCell ref="J2:P2"/>
    <mergeCell ref="A1:C1"/>
    <mergeCell ref="Q2:T2"/>
  </mergeCells>
  <conditionalFormatting sqref="G44:I48 I43 J4:J48 G17:I17 I34 G35:I42 G4:I9 I10:I11 I28 G30:I33 G19:I27 G11:I15 Q4:S48">
    <cfRule type="containsText" dxfId="111" priority="132" operator="containsText" text="Excellent">
      <formula>NOT(ISERROR(SEARCH("Excellent",G4)))</formula>
    </cfRule>
  </conditionalFormatting>
  <conditionalFormatting sqref="G44:I48 I43 J4:J48 G17:I17 I34 G35:I42 G4:I9 I10:I11 I28 G30:I33 G19:I27 G11:I15 Q4:S48">
    <cfRule type="containsText" dxfId="110" priority="131" operator="containsText" text="Good">
      <formula>NOT(ISERROR(SEARCH("Good",G4)))</formula>
    </cfRule>
  </conditionalFormatting>
  <conditionalFormatting sqref="G44:I48 I43 J4:J48 G17:I17 I34 G35:I42 G4:I9 I10:I11 I28 G30:I33 G19:I27 G11:I15 Q4:S48">
    <cfRule type="containsText" dxfId="109" priority="130" operator="containsText" text="Requires Improvement">
      <formula>NOT(ISERROR(SEARCH("Requires Improvement",G4)))</formula>
    </cfRule>
  </conditionalFormatting>
  <conditionalFormatting sqref="G44:I48 I43 J4:J48 G17:I17 I34 G35:I42 G4:I9 I10:I11 I28 G30:I33 G19:I27 G11:I15 Q4:S48">
    <cfRule type="containsText" dxfId="108" priority="129" operator="containsText" text="Inadequate">
      <formula>NOT(ISERROR(SEARCH("Inadequate",G4)))</formula>
    </cfRule>
  </conditionalFormatting>
  <conditionalFormatting sqref="O5 O9 O17:O18 O13:O15 O22 O25 O27:O28 O30:O31 O33:O40 O42:O44 O46">
    <cfRule type="containsText" dxfId="107" priority="128" operator="containsText" text="Excellent">
      <formula>NOT(ISERROR(SEARCH("Excellent",O5)))</formula>
    </cfRule>
  </conditionalFormatting>
  <conditionalFormatting sqref="O5 O9 O17:O18 O13:O15 O22 O25 O27:O28 O30:O31 O33:O40 O42:O44 O46">
    <cfRule type="containsText" dxfId="106" priority="127" operator="containsText" text="Good">
      <formula>NOT(ISERROR(SEARCH("Good",O5)))</formula>
    </cfRule>
  </conditionalFormatting>
  <conditionalFormatting sqref="O5 O9 O17:O18 O13:O15 O22 O25 O27:O28 O30:O31 O33:O40 O42:O44 O46">
    <cfRule type="containsText" dxfId="105" priority="126" operator="containsText" text="Requires Improvement">
      <formula>NOT(ISERROR(SEARCH("Requires Improvement",O5)))</formula>
    </cfRule>
  </conditionalFormatting>
  <conditionalFormatting sqref="O5 O9 O17:O18 O13:O15 O22 O25 O27:O28 O30:O31 O33:O40 O42:O44 O46">
    <cfRule type="containsText" dxfId="104" priority="125" operator="containsText" text="Inadequate">
      <formula>NOT(ISERROR(SEARCH("Inadequate",O5)))</formula>
    </cfRule>
  </conditionalFormatting>
  <conditionalFormatting sqref="K4:L10 K12:L47 N17:N48">
    <cfRule type="containsText" dxfId="103" priority="121" operator="containsText" text="Inadequate">
      <formula>NOT(ISERROR(SEARCH("Inadequate",K4)))</formula>
    </cfRule>
    <cfRule type="containsText" dxfId="102" priority="122" operator="containsText" text="Requires Improvement">
      <formula>NOT(ISERROR(SEARCH("Requires Improvement",K4)))</formula>
    </cfRule>
    <cfRule type="containsText" dxfId="101" priority="123" operator="containsText" text="Good">
      <formula>NOT(ISERROR(SEARCH("Good",K4)))</formula>
    </cfRule>
    <cfRule type="containsText" dxfId="100" priority="124" operator="containsText" text="Excellent">
      <formula>NOT(ISERROR(SEARCH("Excellent",K4)))</formula>
    </cfRule>
  </conditionalFormatting>
  <conditionalFormatting sqref="K11:L11">
    <cfRule type="containsText" dxfId="99" priority="117" operator="containsText" text="Inadequate">
      <formula>NOT(ISERROR(SEARCH("Inadequate",K11)))</formula>
    </cfRule>
    <cfRule type="containsText" dxfId="98" priority="118" operator="containsText" text="Requires Improvement">
      <formula>NOT(ISERROR(SEARCH("Requires Improvement",K11)))</formula>
    </cfRule>
    <cfRule type="containsText" dxfId="97" priority="119" operator="containsText" text="Good">
      <formula>NOT(ISERROR(SEARCH("Good",K11)))</formula>
    </cfRule>
    <cfRule type="containsText" dxfId="96" priority="120" operator="containsText" text="Excellent">
      <formula>NOT(ISERROR(SEARCH("Excellent",K11)))</formula>
    </cfRule>
  </conditionalFormatting>
  <conditionalFormatting sqref="K48:L48">
    <cfRule type="containsText" dxfId="95" priority="113" operator="containsText" text="Inadequate">
      <formula>NOT(ISERROR(SEARCH("Inadequate",K48)))</formula>
    </cfRule>
    <cfRule type="containsText" dxfId="94" priority="114" operator="containsText" text="Requires Improvement">
      <formula>NOT(ISERROR(SEARCH("Requires Improvement",K48)))</formula>
    </cfRule>
    <cfRule type="containsText" dxfId="93" priority="115" operator="containsText" text="Good">
      <formula>NOT(ISERROR(SEARCH("Good",K48)))</formula>
    </cfRule>
    <cfRule type="containsText" dxfId="92" priority="116" operator="containsText" text="Excellent">
      <formula>NOT(ISERROR(SEARCH("Excellent",K48)))</formula>
    </cfRule>
  </conditionalFormatting>
  <conditionalFormatting sqref="M4:M9 M12:M21 M40:M46 M31:M36 M23:M29">
    <cfRule type="containsText" dxfId="91" priority="112" operator="containsText" text="Excellent">
      <formula>NOT(ISERROR(SEARCH("Excellent",M4)))</formula>
    </cfRule>
  </conditionalFormatting>
  <conditionalFormatting sqref="M4:M9 M12:M21 M40:M46 M31:M36 M23:M29">
    <cfRule type="containsText" dxfId="90" priority="109" operator="containsText" text="Inadequate">
      <formula>NOT(ISERROR(SEARCH("Inadequate",M4)))</formula>
    </cfRule>
    <cfRule type="containsText" dxfId="89" priority="110" operator="containsText" text="Requires Improvement">
      <formula>NOT(ISERROR(SEARCH("Requires Improvement",M4)))</formula>
    </cfRule>
    <cfRule type="containsText" dxfId="88" priority="111" operator="containsText" text="Good">
      <formula>NOT(ISERROR(SEARCH("Good",M4)))</formula>
    </cfRule>
  </conditionalFormatting>
  <conditionalFormatting sqref="M10:M11">
    <cfRule type="containsText" dxfId="87" priority="97" operator="containsText" text="Inadequate">
      <formula>NOT(ISERROR(SEARCH("Inadequate",M10)))</formula>
    </cfRule>
    <cfRule type="containsText" dxfId="86" priority="98" operator="containsText" text="Requires Improvement">
      <formula>NOT(ISERROR(SEARCH("Requires Improvement",M10)))</formula>
    </cfRule>
    <cfRule type="containsText" dxfId="85" priority="99" operator="containsText" text="Good">
      <formula>NOT(ISERROR(SEARCH("Good",M10)))</formula>
    </cfRule>
    <cfRule type="containsText" dxfId="84" priority="100" operator="containsText" text="Excellent">
      <formula>NOT(ISERROR(SEARCH("Excellent",M10)))</formula>
    </cfRule>
  </conditionalFormatting>
  <conditionalFormatting sqref="M48">
    <cfRule type="containsText" dxfId="83" priority="93" operator="containsText" text="Inadequate">
      <formula>NOT(ISERROR(SEARCH("Inadequate",M48)))</formula>
    </cfRule>
    <cfRule type="containsText" dxfId="82" priority="94" operator="containsText" text="Requires Improvement">
      <formula>NOT(ISERROR(SEARCH("Requires Improvement",M48)))</formula>
    </cfRule>
    <cfRule type="containsText" dxfId="81" priority="95" operator="containsText" text="Good">
      <formula>NOT(ISERROR(SEARCH("Good",M48)))</formula>
    </cfRule>
    <cfRule type="containsText" dxfId="80" priority="96" operator="containsText" text="Excellent">
      <formula>NOT(ISERROR(SEARCH("Excellent",M48)))</formula>
    </cfRule>
  </conditionalFormatting>
  <conditionalFormatting sqref="M37">
    <cfRule type="containsText" dxfId="79" priority="89" operator="containsText" text="Inadequate">
      <formula>NOT(ISERROR(SEARCH("Inadequate",M37)))</formula>
    </cfRule>
    <cfRule type="containsText" dxfId="78" priority="90" operator="containsText" text="Requires Improvement">
      <formula>NOT(ISERROR(SEARCH("Requires Improvement",M37)))</formula>
    </cfRule>
    <cfRule type="containsText" dxfId="77" priority="91" operator="containsText" text="Good">
      <formula>NOT(ISERROR(SEARCH("Good",M37)))</formula>
    </cfRule>
    <cfRule type="containsText" dxfId="76" priority="92" operator="containsText" text="Excellent">
      <formula>NOT(ISERROR(SEARCH("Excellent",M37)))</formula>
    </cfRule>
  </conditionalFormatting>
  <conditionalFormatting sqref="M47">
    <cfRule type="containsText" dxfId="75" priority="85" operator="containsText" text="Inadequate">
      <formula>NOT(ISERROR(SEARCH("Inadequate",M47)))</formula>
    </cfRule>
    <cfRule type="containsText" dxfId="74" priority="86" operator="containsText" text="Requires Improvement">
      <formula>NOT(ISERROR(SEARCH("Requires Improvement",M47)))</formula>
    </cfRule>
    <cfRule type="containsText" dxfId="73" priority="87" operator="containsText" text="Good">
      <formula>NOT(ISERROR(SEARCH("Good",M47)))</formula>
    </cfRule>
    <cfRule type="containsText" dxfId="72" priority="88" operator="containsText" text="Excellent">
      <formula>NOT(ISERROR(SEARCH("Excellent",M47)))</formula>
    </cfRule>
  </conditionalFormatting>
  <conditionalFormatting sqref="M38:M39">
    <cfRule type="containsText" dxfId="71" priority="81" operator="containsText" text="Inadequate">
      <formula>NOT(ISERROR(SEARCH("Inadequate",M38)))</formula>
    </cfRule>
    <cfRule type="containsText" dxfId="70" priority="82" operator="containsText" text="Requires Improvement">
      <formula>NOT(ISERROR(SEARCH("Requires Improvement",M38)))</formula>
    </cfRule>
    <cfRule type="containsText" dxfId="69" priority="83" operator="containsText" text="Good">
      <formula>NOT(ISERROR(SEARCH("Good",M38)))</formula>
    </cfRule>
    <cfRule type="containsText" dxfId="68" priority="84" operator="containsText" text="Excellent">
      <formula>NOT(ISERROR(SEARCH("Excellent",M38)))</formula>
    </cfRule>
  </conditionalFormatting>
  <conditionalFormatting sqref="M30">
    <cfRule type="containsText" dxfId="67" priority="77" operator="containsText" text="Inadequate">
      <formula>NOT(ISERROR(SEARCH("Inadequate",M30)))</formula>
    </cfRule>
    <cfRule type="containsText" dxfId="66" priority="78" operator="containsText" text="Requires Improvement">
      <formula>NOT(ISERROR(SEARCH("Requires Improvement",M30)))</formula>
    </cfRule>
    <cfRule type="containsText" dxfId="65" priority="79" operator="containsText" text="Good">
      <formula>NOT(ISERROR(SEARCH("Good",M30)))</formula>
    </cfRule>
    <cfRule type="containsText" dxfId="64" priority="80" operator="containsText" text="Excellent">
      <formula>NOT(ISERROR(SEARCH("Excellent",M30)))</formula>
    </cfRule>
  </conditionalFormatting>
  <conditionalFormatting sqref="M22">
    <cfRule type="containsText" dxfId="63" priority="73" operator="containsText" text="Inadequate">
      <formula>NOT(ISERROR(SEARCH("Inadequate",M22)))</formula>
    </cfRule>
    <cfRule type="containsText" dxfId="62" priority="74" operator="containsText" text="Requires Improvement">
      <formula>NOT(ISERROR(SEARCH("Requires Improvement",M22)))</formula>
    </cfRule>
    <cfRule type="containsText" dxfId="61" priority="75" operator="containsText" text="Good">
      <formula>NOT(ISERROR(SEARCH("Good",M22)))</formula>
    </cfRule>
    <cfRule type="containsText" dxfId="60" priority="76" operator="containsText" text="Excellent">
      <formula>NOT(ISERROR(SEARCH("Excellent",M22)))</formula>
    </cfRule>
  </conditionalFormatting>
  <conditionalFormatting sqref="N8">
    <cfRule type="containsText" dxfId="59" priority="61" operator="containsText" text="Inadequate">
      <formula>NOT(ISERROR(SEARCH("Inadequate",N8)))</formula>
    </cfRule>
    <cfRule type="containsText" dxfId="58" priority="62" operator="containsText" text="Requires Improvement">
      <formula>NOT(ISERROR(SEARCH("Requires Improvement",N8)))</formula>
    </cfRule>
    <cfRule type="containsText" dxfId="57" priority="63" operator="containsText" text="Good">
      <formula>NOT(ISERROR(SEARCH("Good",N8)))</formula>
    </cfRule>
    <cfRule type="containsText" dxfId="56" priority="64" operator="containsText" text="Excellent">
      <formula>NOT(ISERROR(SEARCH("Excellent",N8)))</formula>
    </cfRule>
  </conditionalFormatting>
  <conditionalFormatting sqref="N16">
    <cfRule type="containsText" dxfId="55" priority="57" operator="containsText" text="Inadequate">
      <formula>NOT(ISERROR(SEARCH("Inadequate",N16)))</formula>
    </cfRule>
    <cfRule type="containsText" dxfId="54" priority="58" operator="containsText" text="Requires Improvement">
      <formula>NOT(ISERROR(SEARCH("Requires Improvement",N16)))</formula>
    </cfRule>
    <cfRule type="containsText" dxfId="53" priority="59" operator="containsText" text="Good">
      <formula>NOT(ISERROR(SEARCH("Good",N16)))</formula>
    </cfRule>
    <cfRule type="containsText" dxfId="52" priority="60" operator="containsText" text="Excellent">
      <formula>NOT(ISERROR(SEARCH("Excellent",N16)))</formula>
    </cfRule>
  </conditionalFormatting>
  <conditionalFormatting sqref="N9:N15">
    <cfRule type="containsText" dxfId="51" priority="49" operator="containsText" text="Inadequate">
      <formula>NOT(ISERROR(SEARCH("Inadequate",N9)))</formula>
    </cfRule>
    <cfRule type="containsText" dxfId="50" priority="50" operator="containsText" text="Requires Improvement">
      <formula>NOT(ISERROR(SEARCH("Requires Improvement",N9)))</formula>
    </cfRule>
    <cfRule type="containsText" dxfId="49" priority="51" operator="containsText" text="Good">
      <formula>NOT(ISERROR(SEARCH("Good",N9)))</formula>
    </cfRule>
    <cfRule type="containsText" dxfId="48" priority="52" operator="containsText" text="Excellent">
      <formula>NOT(ISERROR(SEARCH("Excellent",N9)))</formula>
    </cfRule>
  </conditionalFormatting>
  <conditionalFormatting sqref="N4:N7">
    <cfRule type="containsText" dxfId="47" priority="45" operator="containsText" text="Inadequate">
      <formula>NOT(ISERROR(SEARCH("Inadequate",N4)))</formula>
    </cfRule>
    <cfRule type="containsText" dxfId="46" priority="46" operator="containsText" text="Requires Improvement">
      <formula>NOT(ISERROR(SEARCH("Requires Improvement",N4)))</formula>
    </cfRule>
    <cfRule type="containsText" dxfId="45" priority="47" operator="containsText" text="Good">
      <formula>NOT(ISERROR(SEARCH("Good",N4)))</formula>
    </cfRule>
    <cfRule type="containsText" dxfId="44" priority="48" operator="containsText" text="Excellent">
      <formula>NOT(ISERROR(SEARCH("Excellent",N4)))</formula>
    </cfRule>
  </conditionalFormatting>
  <conditionalFormatting sqref="G28:H28">
    <cfRule type="containsText" dxfId="43" priority="37" operator="containsText" text="Inadequate">
      <formula>NOT(ISERROR(SEARCH("Inadequate",G28)))</formula>
    </cfRule>
  </conditionalFormatting>
  <conditionalFormatting sqref="G43:H43">
    <cfRule type="containsText" dxfId="42" priority="44" operator="containsText" text="Excellent">
      <formula>NOT(ISERROR(SEARCH("Excellent",G43)))</formula>
    </cfRule>
  </conditionalFormatting>
  <conditionalFormatting sqref="G43:H43">
    <cfRule type="containsText" dxfId="41" priority="43" operator="containsText" text="Good">
      <formula>NOT(ISERROR(SEARCH("Good",G43)))</formula>
    </cfRule>
  </conditionalFormatting>
  <conditionalFormatting sqref="G43:H43">
    <cfRule type="containsText" dxfId="40" priority="42" operator="containsText" text="Requires Improvement">
      <formula>NOT(ISERROR(SEARCH("Requires Improvement",G43)))</formula>
    </cfRule>
  </conditionalFormatting>
  <conditionalFormatting sqref="G43:H43">
    <cfRule type="containsText" dxfId="39" priority="41" operator="containsText" text="Inadequate">
      <formula>NOT(ISERROR(SEARCH("Inadequate",G43)))</formula>
    </cfRule>
  </conditionalFormatting>
  <conditionalFormatting sqref="G28:H28">
    <cfRule type="containsText" dxfId="38" priority="40" operator="containsText" text="Excellent">
      <formula>NOT(ISERROR(SEARCH("Excellent",G28)))</formula>
    </cfRule>
  </conditionalFormatting>
  <conditionalFormatting sqref="G28:H28">
    <cfRule type="containsText" dxfId="37" priority="39" operator="containsText" text="Good">
      <formula>NOT(ISERROR(SEARCH("Good",G28)))</formula>
    </cfRule>
  </conditionalFormatting>
  <conditionalFormatting sqref="G28:H28">
    <cfRule type="containsText" dxfId="36" priority="38" operator="containsText" text="Requires Improvement">
      <formula>NOT(ISERROR(SEARCH("Requires Improvement",G28)))</formula>
    </cfRule>
  </conditionalFormatting>
  <conditionalFormatting sqref="G10:H10">
    <cfRule type="containsText" dxfId="35" priority="29" operator="containsText" text="Inadequate">
      <formula>NOT(ISERROR(SEARCH("Inadequate",G10)))</formula>
    </cfRule>
  </conditionalFormatting>
  <conditionalFormatting sqref="G29:H29">
    <cfRule type="containsText" dxfId="34" priority="36" operator="containsText" text="Excellent">
      <formula>NOT(ISERROR(SEARCH("Excellent",G29)))</formula>
    </cfRule>
  </conditionalFormatting>
  <conditionalFormatting sqref="G29:H29">
    <cfRule type="containsText" dxfId="33" priority="35" operator="containsText" text="Good">
      <formula>NOT(ISERROR(SEARCH("Good",G29)))</formula>
    </cfRule>
  </conditionalFormatting>
  <conditionalFormatting sqref="G29:H29">
    <cfRule type="containsText" dxfId="32" priority="34" operator="containsText" text="Requires Improvement">
      <formula>NOT(ISERROR(SEARCH("Requires Improvement",G29)))</formula>
    </cfRule>
  </conditionalFormatting>
  <conditionalFormatting sqref="G29:H29">
    <cfRule type="containsText" dxfId="31" priority="33" operator="containsText" text="Inadequate">
      <formula>NOT(ISERROR(SEARCH("Inadequate",G29)))</formula>
    </cfRule>
  </conditionalFormatting>
  <conditionalFormatting sqref="G10:H10">
    <cfRule type="containsText" dxfId="30" priority="32" operator="containsText" text="Excellent">
      <formula>NOT(ISERROR(SEARCH("Excellent",G10)))</formula>
    </cfRule>
  </conditionalFormatting>
  <conditionalFormatting sqref="G10:H10">
    <cfRule type="containsText" dxfId="29" priority="31" operator="containsText" text="Good">
      <formula>NOT(ISERROR(SEARCH("Good",G10)))</formula>
    </cfRule>
  </conditionalFormatting>
  <conditionalFormatting sqref="G10:H10">
    <cfRule type="containsText" dxfId="28" priority="30" operator="containsText" text="Requires Improvement">
      <formula>NOT(ISERROR(SEARCH("Requires Improvement",G10)))</formula>
    </cfRule>
  </conditionalFormatting>
  <conditionalFormatting sqref="G16:H16">
    <cfRule type="containsText" dxfId="27" priority="28" operator="containsText" text="Excellent">
      <formula>NOT(ISERROR(SEARCH("Excellent",G16)))</formula>
    </cfRule>
  </conditionalFormatting>
  <conditionalFormatting sqref="G16:H16">
    <cfRule type="containsText" dxfId="26" priority="27" operator="containsText" text="Good">
      <formula>NOT(ISERROR(SEARCH("Good",G16)))</formula>
    </cfRule>
  </conditionalFormatting>
  <conditionalFormatting sqref="G16:H16">
    <cfRule type="containsText" dxfId="25" priority="26" operator="containsText" text="Requires Improvement">
      <formula>NOT(ISERROR(SEARCH("Requires Improvement",G16)))</formula>
    </cfRule>
  </conditionalFormatting>
  <conditionalFormatting sqref="G16:H16">
    <cfRule type="containsText" dxfId="24" priority="25" operator="containsText" text="Inadequate">
      <formula>NOT(ISERROR(SEARCH("Inadequate",G16)))</formula>
    </cfRule>
  </conditionalFormatting>
  <conditionalFormatting sqref="G34:H34">
    <cfRule type="containsText" dxfId="23" priority="24" operator="containsText" text="Excellent">
      <formula>NOT(ISERROR(SEARCH("Excellent",G34)))</formula>
    </cfRule>
  </conditionalFormatting>
  <conditionalFormatting sqref="G34:H34">
    <cfRule type="containsText" dxfId="22" priority="23" operator="containsText" text="Good">
      <formula>NOT(ISERROR(SEARCH("Good",G34)))</formula>
    </cfRule>
  </conditionalFormatting>
  <conditionalFormatting sqref="G34:H34">
    <cfRule type="containsText" dxfId="21" priority="22" operator="containsText" text="Requires Improvement">
      <formula>NOT(ISERROR(SEARCH("Requires Improvement",G34)))</formula>
    </cfRule>
  </conditionalFormatting>
  <conditionalFormatting sqref="G34:H34">
    <cfRule type="containsText" dxfId="20" priority="21" operator="containsText" text="Inadequate">
      <formula>NOT(ISERROR(SEARCH("Inadequate",G34)))</formula>
    </cfRule>
  </conditionalFormatting>
  <conditionalFormatting sqref="G18">
    <cfRule type="containsText" dxfId="19" priority="20" operator="containsText" text="Excellent">
      <formula>NOT(ISERROR(SEARCH("Excellent",G18)))</formula>
    </cfRule>
  </conditionalFormatting>
  <conditionalFormatting sqref="G18">
    <cfRule type="containsText" dxfId="18" priority="19" operator="containsText" text="Good">
      <formula>NOT(ISERROR(SEARCH("Good",G18)))</formula>
    </cfRule>
  </conditionalFormatting>
  <conditionalFormatting sqref="G18">
    <cfRule type="containsText" dxfId="17" priority="18" operator="containsText" text="Requires Improvement">
      <formula>NOT(ISERROR(SEARCH("Requires Improvement",G18)))</formula>
    </cfRule>
  </conditionalFormatting>
  <conditionalFormatting sqref="G18">
    <cfRule type="containsText" dxfId="16" priority="17" operator="containsText" text="Inadequate">
      <formula>NOT(ISERROR(SEARCH("Inadequate",G18)))</formula>
    </cfRule>
  </conditionalFormatting>
  <conditionalFormatting sqref="H18">
    <cfRule type="containsText" dxfId="15" priority="16" operator="containsText" text="Excellent">
      <formula>NOT(ISERROR(SEARCH("Excellent",H18)))</formula>
    </cfRule>
  </conditionalFormatting>
  <conditionalFormatting sqref="H18">
    <cfRule type="containsText" dxfId="14" priority="15" operator="containsText" text="Good">
      <formula>NOT(ISERROR(SEARCH("Good",H18)))</formula>
    </cfRule>
  </conditionalFormatting>
  <conditionalFormatting sqref="H18">
    <cfRule type="containsText" dxfId="13" priority="14" operator="containsText" text="Requires Improvement">
      <formula>NOT(ISERROR(SEARCH("Requires Improvement",H18)))</formula>
    </cfRule>
  </conditionalFormatting>
  <conditionalFormatting sqref="H18">
    <cfRule type="containsText" dxfId="12" priority="13" operator="containsText" text="Inadequate">
      <formula>NOT(ISERROR(SEARCH("Inadequate",H18)))</formula>
    </cfRule>
  </conditionalFormatting>
  <conditionalFormatting sqref="I18">
    <cfRule type="containsText" dxfId="11" priority="12" operator="containsText" text="Excellent">
      <formula>NOT(ISERROR(SEARCH("Excellent",I18)))</formula>
    </cfRule>
  </conditionalFormatting>
  <conditionalFormatting sqref="I18">
    <cfRule type="containsText" dxfId="10" priority="11" operator="containsText" text="Good">
      <formula>NOT(ISERROR(SEARCH("Good",I18)))</formula>
    </cfRule>
  </conditionalFormatting>
  <conditionalFormatting sqref="I18">
    <cfRule type="containsText" dxfId="9" priority="10" operator="containsText" text="Requires Improvement">
      <formula>NOT(ISERROR(SEARCH("Requires Improvement",I18)))</formula>
    </cfRule>
  </conditionalFormatting>
  <conditionalFormatting sqref="I18">
    <cfRule type="containsText" dxfId="8" priority="9" operator="containsText" text="Inadequate">
      <formula>NOT(ISERROR(SEARCH("Inadequate",I18)))</formula>
    </cfRule>
  </conditionalFormatting>
  <conditionalFormatting sqref="I16">
    <cfRule type="containsText" dxfId="7" priority="8" operator="containsText" text="Excellent">
      <formula>NOT(ISERROR(SEARCH("Excellent",I16)))</formula>
    </cfRule>
  </conditionalFormatting>
  <conditionalFormatting sqref="I16">
    <cfRule type="containsText" dxfId="6" priority="7" operator="containsText" text="Good">
      <formula>NOT(ISERROR(SEARCH("Good",I16)))</formula>
    </cfRule>
  </conditionalFormatting>
  <conditionalFormatting sqref="I16">
    <cfRule type="containsText" dxfId="5" priority="6" operator="containsText" text="Requires Improvement">
      <formula>NOT(ISERROR(SEARCH("Requires Improvement",I16)))</formula>
    </cfRule>
  </conditionalFormatting>
  <conditionalFormatting sqref="I16">
    <cfRule type="containsText" dxfId="4" priority="5" operator="containsText" text="Inadequate">
      <formula>NOT(ISERROR(SEARCH("Inadequate",I16)))</formula>
    </cfRule>
  </conditionalFormatting>
  <conditionalFormatting sqref="I29">
    <cfRule type="containsText" dxfId="3" priority="4" operator="containsText" text="Excellent">
      <formula>NOT(ISERROR(SEARCH("Excellent",I29)))</formula>
    </cfRule>
  </conditionalFormatting>
  <conditionalFormatting sqref="I29">
    <cfRule type="containsText" dxfId="2" priority="3" operator="containsText" text="Good">
      <formula>NOT(ISERROR(SEARCH("Good",I29)))</formula>
    </cfRule>
  </conditionalFormatting>
  <conditionalFormatting sqref="I29">
    <cfRule type="containsText" dxfId="1" priority="2" operator="containsText" text="Requires Improvement">
      <formula>NOT(ISERROR(SEARCH("Requires Improvement",I29)))</formula>
    </cfRule>
  </conditionalFormatting>
  <conditionalFormatting sqref="I29">
    <cfRule type="containsText" dxfId="0" priority="1" operator="containsText" text="Inadequate">
      <formula>NOT(ISERROR(SEARCH("Inadequate",I29)))</formula>
    </cfRule>
  </conditionalFormatting>
  <dataValidations count="6">
    <dataValidation type="list" allowBlank="1" showInputMessage="1" showErrorMessage="1" sqref="O18 O13:O15 O46 O9 I31:I33 O22 O25 O27:O28 O30:O31 O33:O40 O42:O44 O5 R4:S48 I24:I29 G19:H48 I11 I15:I16 I19:I20 I22 G4:H17" xr:uid="{00000000-0002-0000-0100-000000000000}">
      <formula1>"Excellent, Good, Requires Improvement, Inadequate"</formula1>
    </dataValidation>
    <dataValidation type="list" allowBlank="1" showInputMessage="1" showErrorMessage="1" sqref="D4:D10 D12:D40" xr:uid="{00000000-0002-0000-0100-000001000000}">
      <formula1>"F1, F2, CT/ST1, CT/ST2, CT/ST3, ST4, ST5, ST6, ST7, ST8, Sub-Specialty"</formula1>
    </dataValidation>
    <dataValidation type="list" allowBlank="1" showInputMessage="1" showErrorMessage="1" sqref="B4:B10 B12:B40 C4:C48" xr:uid="{00000000-0002-0000-0100-000002000000}">
      <formula1>IF($B$4="Short list", Shortlist, FullList)</formula1>
    </dataValidation>
    <dataValidation type="list" allowBlank="1" showInputMessage="1" showErrorMessage="1" sqref="N4:N7 L4 L31 L11 J48:L48 M47:N47 M38:M39 M30:N30 M22:N22 N17:N21 N23:N29 N31:N46 N48 N9:N15 J4:J47 K4:K40" xr:uid="{00000000-0002-0000-0100-000003000000}">
      <formula1>"Excellent, Good, Requires Improvement, Inadequate, No GMC data"</formula1>
    </dataValidation>
    <dataValidation type="list" allowBlank="1" showInputMessage="1" showErrorMessage="1" sqref="L5:L10 L32:L40 M48 M40:M46 M31:M37 M4:M21 M23:M29 N8 N16 L12:L30 Q4:Q48" xr:uid="{00000000-0002-0000-0100-000004000000}">
      <formula1>"Excellent, Good, Requires Improvement, Inadequate, No grade awarded"</formula1>
    </dataValidation>
    <dataValidation type="list" allowBlank="1" showInputMessage="1" showErrorMessage="1" sqref="A4:A40" xr:uid="{00000000-0002-0000-0100-000005000000}">
      <formula1>IF($A$4="FullList", FullList, Shortlist)</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'C:\Users\sophie.rose\Desktop\Tuesday n Wednesday\[2017 Quality Panel Outcome Reporting Matrix Foundation TSDHT FINAL.xlsx]Placements'!#REF!</xm:f>
          </x14:formula1>
          <xm:sqref>E4:E40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topLeftCell="AX16" workbookViewId="0">
      <selection activeCell="BI42" sqref="BI42"/>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191</v>
      </c>
      <c r="C1" t="s">
        <v>192</v>
      </c>
      <c r="E1" t="s">
        <v>26</v>
      </c>
      <c r="G1" t="s">
        <v>27</v>
      </c>
    </row>
    <row r="2" spans="1:7" x14ac:dyDescent="0.25">
      <c r="A2" t="s">
        <v>193</v>
      </c>
      <c r="C2" t="s">
        <v>194</v>
      </c>
      <c r="E2" s="6" t="s">
        <v>195</v>
      </c>
    </row>
    <row r="3" spans="1:7" x14ac:dyDescent="0.25">
      <c r="A3" t="s">
        <v>196</v>
      </c>
      <c r="C3" t="s">
        <v>197</v>
      </c>
      <c r="E3" s="6" t="s">
        <v>198</v>
      </c>
    </row>
    <row r="4" spans="1:7" x14ac:dyDescent="0.25">
      <c r="A4" t="s">
        <v>199</v>
      </c>
      <c r="C4" t="s">
        <v>200</v>
      </c>
      <c r="E4" s="6" t="s">
        <v>201</v>
      </c>
    </row>
    <row r="5" spans="1:7" x14ac:dyDescent="0.25">
      <c r="A5" t="s">
        <v>58</v>
      </c>
      <c r="C5" t="s">
        <v>80</v>
      </c>
      <c r="E5" s="6" t="s">
        <v>202</v>
      </c>
    </row>
    <row r="6" spans="1:7" x14ac:dyDescent="0.25">
      <c r="A6" t="s">
        <v>197</v>
      </c>
      <c r="C6" t="s">
        <v>47</v>
      </c>
      <c r="E6" s="6" t="s">
        <v>203</v>
      </c>
    </row>
    <row r="7" spans="1:7" x14ac:dyDescent="0.25">
      <c r="A7" t="s">
        <v>70</v>
      </c>
      <c r="C7" t="s">
        <v>204</v>
      </c>
      <c r="E7" s="6" t="s">
        <v>205</v>
      </c>
    </row>
    <row r="8" spans="1:7" x14ac:dyDescent="0.25">
      <c r="A8" t="s">
        <v>206</v>
      </c>
      <c r="C8" t="s">
        <v>207</v>
      </c>
      <c r="E8" s="6" t="s">
        <v>208</v>
      </c>
    </row>
    <row r="9" spans="1:7" x14ac:dyDescent="0.25">
      <c r="A9" t="s">
        <v>209</v>
      </c>
      <c r="C9" t="s">
        <v>143</v>
      </c>
      <c r="E9" s="6" t="s">
        <v>210</v>
      </c>
    </row>
    <row r="10" spans="1:7" x14ac:dyDescent="0.25">
      <c r="A10" t="s">
        <v>211</v>
      </c>
      <c r="C10" t="s">
        <v>212</v>
      </c>
      <c r="E10" s="6" t="s">
        <v>213</v>
      </c>
    </row>
    <row r="11" spans="1:7" x14ac:dyDescent="0.25">
      <c r="A11" t="s">
        <v>214</v>
      </c>
      <c r="C11" t="s">
        <v>152</v>
      </c>
      <c r="E11" s="6" t="s">
        <v>215</v>
      </c>
    </row>
    <row r="12" spans="1:7" x14ac:dyDescent="0.25">
      <c r="A12" t="s">
        <v>200</v>
      </c>
      <c r="C12" t="s">
        <v>216</v>
      </c>
      <c r="E12" s="6" t="s">
        <v>217</v>
      </c>
    </row>
    <row r="13" spans="1:7" x14ac:dyDescent="0.25">
      <c r="A13" t="s">
        <v>218</v>
      </c>
      <c r="C13" t="s">
        <v>219</v>
      </c>
      <c r="E13" s="6" t="s">
        <v>220</v>
      </c>
    </row>
    <row r="14" spans="1:7" x14ac:dyDescent="0.25">
      <c r="A14" t="s">
        <v>221</v>
      </c>
      <c r="C14" t="s">
        <v>222</v>
      </c>
      <c r="E14" s="6" t="s">
        <v>223</v>
      </c>
    </row>
    <row r="15" spans="1:7" x14ac:dyDescent="0.25">
      <c r="A15" t="s">
        <v>224</v>
      </c>
      <c r="E15" s="6" t="s">
        <v>225</v>
      </c>
    </row>
    <row r="16" spans="1:7" x14ac:dyDescent="0.25">
      <c r="A16" t="s">
        <v>226</v>
      </c>
      <c r="E16" s="6" t="s">
        <v>227</v>
      </c>
    </row>
    <row r="17" spans="1:5" x14ac:dyDescent="0.25">
      <c r="A17" t="s">
        <v>228</v>
      </c>
      <c r="E17" s="6" t="s">
        <v>229</v>
      </c>
    </row>
    <row r="18" spans="1:5" x14ac:dyDescent="0.25">
      <c r="A18" t="s">
        <v>80</v>
      </c>
      <c r="E18" s="6" t="s">
        <v>50</v>
      </c>
    </row>
    <row r="19" spans="1:5" x14ac:dyDescent="0.25">
      <c r="A19" t="s">
        <v>230</v>
      </c>
      <c r="E19" s="6" t="s">
        <v>231</v>
      </c>
    </row>
    <row r="20" spans="1:5" x14ac:dyDescent="0.25">
      <c r="A20" t="s">
        <v>85</v>
      </c>
      <c r="E20" s="6" t="s">
        <v>232</v>
      </c>
    </row>
    <row r="21" spans="1:5" x14ac:dyDescent="0.25">
      <c r="A21" t="s">
        <v>93</v>
      </c>
      <c r="E21" s="6" t="s">
        <v>233</v>
      </c>
    </row>
    <row r="22" spans="1:5" x14ac:dyDescent="0.25">
      <c r="A22" t="s">
        <v>234</v>
      </c>
      <c r="E22" s="6" t="s">
        <v>235</v>
      </c>
    </row>
    <row r="23" spans="1:5" x14ac:dyDescent="0.25">
      <c r="A23" t="s">
        <v>236</v>
      </c>
    </row>
    <row r="24" spans="1:5" x14ac:dyDescent="0.25">
      <c r="A24" t="s">
        <v>237</v>
      </c>
    </row>
    <row r="25" spans="1:5" x14ac:dyDescent="0.25">
      <c r="A25" t="s">
        <v>118</v>
      </c>
    </row>
    <row r="26" spans="1:5" x14ac:dyDescent="0.25">
      <c r="A26" t="s">
        <v>238</v>
      </c>
    </row>
    <row r="27" spans="1:5" x14ac:dyDescent="0.25">
      <c r="A27" t="s">
        <v>239</v>
      </c>
    </row>
    <row r="28" spans="1:5" x14ac:dyDescent="0.25">
      <c r="A28" t="s">
        <v>240</v>
      </c>
    </row>
    <row r="29" spans="1:5" x14ac:dyDescent="0.25">
      <c r="A29" t="s">
        <v>126</v>
      </c>
    </row>
    <row r="30" spans="1:5" x14ac:dyDescent="0.25">
      <c r="A30" t="s">
        <v>241</v>
      </c>
    </row>
    <row r="31" spans="1:5" x14ac:dyDescent="0.25">
      <c r="A31" t="s">
        <v>242</v>
      </c>
    </row>
    <row r="32" spans="1:5" x14ac:dyDescent="0.25">
      <c r="A32" t="s">
        <v>243</v>
      </c>
    </row>
    <row r="33" spans="1:1" x14ac:dyDescent="0.25">
      <c r="A33" t="s">
        <v>136</v>
      </c>
    </row>
    <row r="34" spans="1:1" x14ac:dyDescent="0.25">
      <c r="A34" t="s">
        <v>244</v>
      </c>
    </row>
    <row r="35" spans="1:1" x14ac:dyDescent="0.25">
      <c r="A35" t="s">
        <v>245</v>
      </c>
    </row>
    <row r="36" spans="1:1" x14ac:dyDescent="0.25">
      <c r="A36" t="s">
        <v>141</v>
      </c>
    </row>
    <row r="37" spans="1:1" x14ac:dyDescent="0.25">
      <c r="A37" t="s">
        <v>143</v>
      </c>
    </row>
    <row r="38" spans="1:1" x14ac:dyDescent="0.25">
      <c r="A38" t="s">
        <v>246</v>
      </c>
    </row>
    <row r="39" spans="1:1" x14ac:dyDescent="0.25">
      <c r="A39" t="s">
        <v>247</v>
      </c>
    </row>
    <row r="40" spans="1:1" x14ac:dyDescent="0.25">
      <c r="A40" t="s">
        <v>152</v>
      </c>
    </row>
    <row r="41" spans="1:1" x14ac:dyDescent="0.25">
      <c r="A41" t="s">
        <v>248</v>
      </c>
    </row>
    <row r="42" spans="1:1" x14ac:dyDescent="0.25">
      <c r="A42" t="s">
        <v>167</v>
      </c>
    </row>
    <row r="43" spans="1:1" x14ac:dyDescent="0.25">
      <c r="A43" t="s">
        <v>249</v>
      </c>
    </row>
    <row r="44" spans="1:1" x14ac:dyDescent="0.25">
      <c r="A44" t="s">
        <v>250</v>
      </c>
    </row>
    <row r="45" spans="1:1" x14ac:dyDescent="0.25">
      <c r="A45" t="s">
        <v>183</v>
      </c>
    </row>
    <row r="46" spans="1:1" x14ac:dyDescent="0.25">
      <c r="A46" t="s">
        <v>251</v>
      </c>
    </row>
    <row r="47" spans="1:1" x14ac:dyDescent="0.25">
      <c r="A47" t="s">
        <v>188</v>
      </c>
    </row>
    <row r="48" spans="1:1" x14ac:dyDescent="0.25">
      <c r="A48" t="s">
        <v>252</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inDIP File ID">
    <vt:lpwstr>76cf6e62-0332-48a3-8ac3-48b9fc150dd4</vt:lpwstr>
  </property>
</Properties>
</file>