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Sophie.rose\Desktop\To upload to website\"/>
    </mc:Choice>
  </mc:AlternateContent>
  <xr:revisionPtr revIDLastSave="0" documentId="13_ncr:1_{AC555ACC-B9DA-44A8-AEBE-CFAAECB00129}" xr6:coauthVersionLast="45" xr6:coauthVersionMax="45" xr10:uidLastSave="{00000000-0000-0000-0000-000000000000}"/>
  <bookViews>
    <workbookView xWindow="-108" yWindow="-108" windowWidth="23256" windowHeight="12576" activeTab="1" xr2:uid="{00000000-000D-0000-FFFF-FFFF00000000}"/>
  </bookViews>
  <sheets>
    <sheet name="Cover Sheet" sheetId="4" r:id="rId1"/>
    <sheet name="Report Matrix" sheetId="5" r:id="rId2"/>
    <sheet name="Placements" sheetId="6" r:id="rId3"/>
  </sheets>
  <externalReferences>
    <externalReference r:id="rId4"/>
  </externalReferences>
  <definedNames>
    <definedName name="FullList">Placements!$A$2:$A$48</definedName>
    <definedName name="_xlnm.Print_Area" localSheetId="0">'Cover Sheet'!$A$1:$C$21</definedName>
    <definedName name="Shortlist">Placements!$C$2:$C$14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 i="5" l="1"/>
  <c r="I5" i="5"/>
  <c r="I6" i="5"/>
  <c r="I7" i="5"/>
  <c r="I8" i="5"/>
  <c r="I9" i="5"/>
  <c r="I10" i="5"/>
  <c r="I1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S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<sst xmlns="http://schemas.openxmlformats.org/spreadsheetml/2006/main" count="254" uniqueCount="165">
  <si>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</si>
  <si>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</si>
  <si>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</si>
  <si>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</si>
  <si>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</si>
  <si>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</si>
  <si>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</si>
  <si>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</si>
  <si>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</si>
  <si>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</si>
  <si>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</si>
  <si>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</si>
  <si>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</si>
  <si>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</si>
  <si>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</si>
  <si>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</si>
  <si>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</si>
  <si>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</si>
  <si>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</si>
  <si>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</si>
  <si>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</si>
  <si>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</si>
  <si>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</si>
  <si>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</si>
  <si>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</si>
  <si>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</si>
  <si>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</si>
  <si>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</si>
  <si>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</si>
  <si>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</si>
  <si>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</si>
  <si>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</si>
  <si>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</si>
  <si>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</si>
  <si>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</si>
  <si>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</si>
  <si>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</si>
  <si>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</si>
  <si>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</si>
  <si>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</si>
  <si>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</si>
  <si>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</si>
  <si>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</si>
  <si>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</si>
  <si>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</si>
  <si>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</si>
  <si>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</si>
  <si>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</si>
  <si>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</si>
  <si>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</si>
  <si>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</si>
  <si>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</si>
  <si>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</si>
  <si>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</si>
  <si>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</si>
  <si>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</si>
  <si>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</si>
  <si>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</si>
  <si>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</si>
  <si>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</si>
  <si>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</si>
  <si>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</si>
  <si>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</si>
  <si>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</si>
  <si>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</si>
  <si>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</si>
  <si>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</si>
  <si>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</si>
  <si>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</si>
  <si>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</si>
  <si>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</si>
  <si>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</si>
  <si>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</si>
  <si>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</si>
  <si>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</si>
  <si>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</si>
  <si>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</si>
  <si>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</si>
  <si>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</si>
  <si>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</si>
  <si>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</si>
  <si>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</si>
  <si>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</si>
  <si>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</si>
  <si>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</si>
  <si>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</si>
  <si>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</si>
  <si>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</si>
  <si>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</si>
  <si>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</si>
  <si>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</si>
  <si>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</si>
  <si>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</si>
  <si>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</si>
  <si>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</si>
  <si>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</si>
  <si>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</si>
  <si>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</si>
  <si>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</si>
  <si>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</si>
  <si>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</si>
  <si>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</si>
  <si>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</si>
  <si>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</si>
  <si>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</si>
  <si>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</si>
  <si>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</si>
  <si>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</si>
  <si>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</si>
  <si>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</si>
  <si>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</si>
  <si>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</si>
  <si>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</si>
  <si>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</si>
  <si>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</si>
  <si>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GIM Grade
</t>
    </r>
    <r>
      <rPr>
        <sz val="12"/>
        <color rgb="FF000000"/>
        <rFont val="Arial"/>
        <family val="2"/>
      </rPr>
      <t>(Med Specialties)</t>
    </r>
  </si>
  <si>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</si>
  <si>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2018 Overall Grading explanation</t>
  </si>
  <si>
    <t>2018 Overall Grading</t>
  </si>
  <si>
    <t>Data for 2018 Quality Panel</t>
  </si>
  <si>
    <t>Haematology / Oncology</t>
  </si>
  <si>
    <t xml:space="preserve">AMU </t>
  </si>
  <si>
    <t>Respiratory</t>
  </si>
  <si>
    <t>Geriatrics</t>
  </si>
  <si>
    <t>Good</t>
  </si>
  <si>
    <t>Excellent</t>
  </si>
  <si>
    <t>Requires Improvement</t>
  </si>
  <si>
    <r>
      <rPr>
        <b/>
        <sz val="12"/>
        <color rgb="FF000000"/>
        <rFont val="Arial"/>
        <family val="2"/>
      </rPr>
      <t>2018 GMC NTS</t>
    </r>
    <r>
      <rPr>
        <sz val="12"/>
        <color rgb="FF000000"/>
        <rFont val="Arial"/>
        <family val="2"/>
      </rPr>
      <t xml:space="preserve">
No concerns raised across CMT at TSDHT</t>
    </r>
  </si>
  <si>
    <t xml:space="preserve">Overall, good placement. Well staffed, reasonable cover of senior support. </t>
  </si>
  <si>
    <t>not easy to get to clinic, no formal organised teaching</t>
  </si>
  <si>
    <t xml:space="preserve">strongly supportive team, very busy but good learning post. Provided clinic week, very positive response to feedback </t>
  </si>
  <si>
    <t>ward shift night are getting unmanageable.</t>
  </si>
  <si>
    <t>CCU was a good training opportunity</t>
  </si>
  <si>
    <t>Inadequate</t>
  </si>
  <si>
    <t xml:space="preserve">Excellent post, mixture of hospice and community posts. Excellent training opportunities. </t>
  </si>
  <si>
    <t xml:space="preserve">Good senior support, lots of procedure opportunities. </t>
  </si>
  <si>
    <t xml:space="preserve">MDT very good, supportive consultants </t>
  </si>
  <si>
    <t xml:space="preserve">Busy but manageable. Occasional staffing can be a little stretched  </t>
  </si>
  <si>
    <t>Lack of consultant and registrar staffing. This impacted on the junior staff, leading to little support and training</t>
  </si>
  <si>
    <t>Endocrinology</t>
  </si>
  <si>
    <t xml:space="preserve">As an endocrine post it is has excellent learning opportunities. </t>
  </si>
  <si>
    <t>inadequate</t>
  </si>
  <si>
    <t xml:space="preserve">being converted to a winter pressures offers limited to no training opportunities. </t>
  </si>
  <si>
    <t>Excellent post, great learning opportunities. Exemplary team.</t>
  </si>
  <si>
    <t>Hugh bakere</t>
  </si>
  <si>
    <t>Alice Martin</t>
  </si>
  <si>
    <t>Joe Wilson</t>
  </si>
  <si>
    <t xml:space="preserve">No patient safety issues. just a very consultant lead service with no real teaching and learning opportunities. Juniors do not feel valued. </t>
  </si>
  <si>
    <t xml:space="preserve">"I felt it wasted 4 months of my training". Daily consultant ward round with little to no learning opportunities. Inflexible approach to clinics. Training opportunities are being given more to Associate physicians than CMT trainees.  Do not feel that all consultants want to teach and train CMT and a very hierarchical approach. Difficult to get assessments completed. heart failure ward is not a good training post. </t>
  </si>
  <si>
    <t>Ward workload on night shift becoming unmanageable.</t>
  </si>
  <si>
    <t>A little difficult to attend clinics.</t>
  </si>
  <si>
    <t>Members of team are supportive but team is over stretched so support is not as readily available. Inflexible take system based on days of week makes for a difficult system.  Not always possible to discuss patients with their consultant</t>
  </si>
  <si>
    <t>Acknowledge that the staffing levels have been poor. The system could do with being addressed and improved where possible. Multiple consultant system very difficult.</t>
  </si>
  <si>
    <t xml:space="preserve">Inpatient post standard endocrinology post with good feedback. Major concerns about conversion to winter pressures post with limited training opportunities.  </t>
  </si>
  <si>
    <t>Trainee General Feedback</t>
  </si>
  <si>
    <t xml:space="preserve">Torbay offers a very good programme in CMT overall.  </t>
  </si>
  <si>
    <t>The issue of out of hours working is being looked at by a team of consultants and junior doctors currently. Hoping to see improvements within the next rotation</t>
  </si>
  <si>
    <t>Opportunities remain to attend clinic and endocrine patients will be directed to the new ward base. Hopefully with increased junior doctor cover on the ward it will continue to provide the quality education experience it did previously.</t>
  </si>
  <si>
    <t>No comments</t>
  </si>
  <si>
    <t>No Comments</t>
  </si>
  <si>
    <t>Low consultants numbers have adversely affected this post, looking to try and recruit more to mitigate this.</t>
  </si>
  <si>
    <r>
      <rPr>
        <b/>
        <sz val="12"/>
        <color rgb="FF000000"/>
        <rFont val="Arial"/>
        <family val="2"/>
      </rPr>
      <t>2017 QP Grade</t>
    </r>
    <r>
      <rPr>
        <sz val="12"/>
        <color rgb="FF000000"/>
        <rFont val="Arial"/>
        <family val="2"/>
      </rPr>
      <t xml:space="preserve">
The Cardiology post insists on 2 CMT-post holders for each rotation (no GP trainees) so it means in a 2 year period, 2 CMTs have to repeat doing the Cardiology post, which is inappropriate (poor training experience). Little clinic opportunity. Little chance for individual CMT responsibility</t>
    </r>
  </si>
  <si>
    <t>Cardiology are aware that it is a heavily consultant led service. They will discuss ways to give trainees more autonomy. Will also look into improving clinical access, they have made their PA the rota co-ordinator to try and make this more straightforward</t>
  </si>
  <si>
    <r>
      <rPr>
        <b/>
        <sz val="11"/>
        <color rgb="FF000000"/>
        <rFont val="Arial"/>
        <family val="2"/>
      </rPr>
      <t>2017 Anomaly Grade</t>
    </r>
    <r>
      <rPr>
        <sz val="11"/>
        <color rgb="FF000000"/>
        <rFont val="Arial"/>
        <family val="2"/>
      </rPr>
      <t xml:space="preserve">
No concerns about the post itself. Approximately half of CMTs do not  get a chance to do Gastro post at all (versus doing Cardiology post twice)</t>
    </r>
  </si>
  <si>
    <t>Difficult to make improvements while consultant numbers so stretched, but looking to recruit as soon as possible. Locum consultants have been employed in the interim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</si>
</sst>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
      <sz val="11"/>
      <color theme="1"/>
      <name val="Arial"/>
      <family val="2"/>
    </font>
    <font>
      <sz val="11"/>
      <color indexed="8"/>
      <name val="Calibri"/>
      <family val="2"/>
    </font>
    <font>
      <sz val="11"/>
      <name val="Arial"/>
      <family val="2"/>
    </font>
  </fonts>
  <fills count="1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
      <patternFill patternType="solid">
        <fgColor indexed="13"/>
        <bgColor indexed="64"/>
      </patternFill>
    </fill>
    <fill>
      <patternFill patternType="solid">
        <fgColor indexed="29"/>
        <bgColor indexed="64"/>
      </patternFill>
    </fill>
    <fill>
      <patternFill patternType="solid">
        <fgColor rgb="FF00B0F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6" fillId="0" borderId="0"/>
  </cellStyleXfs>
  <cellXfs count="64">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0" xfId="0" applyFont="1" applyBorder="1" applyAlignment="1">
      <alignment wrapText="1"/>
    </xf>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15" fillId="0" borderId="1" xfId="0" applyFont="1" applyBorder="1" applyAlignment="1">
      <alignment vertical="center"/>
    </xf>
    <xf numFmtId="0" fontId="17" fillId="15" borderId="1" xfId="7" applyFont="1" applyFill="1" applyBorder="1" applyAlignment="1">
      <alignment horizontal="center" vertical="center" wrapText="1"/>
    </xf>
    <xf numFmtId="0" fontId="5" fillId="0" borderId="1" xfId="0" applyFont="1" applyBorder="1" applyAlignment="1">
      <alignment horizontal="center" vertical="center" wrapText="1"/>
    </xf>
    <xf numFmtId="0" fontId="17" fillId="16" borderId="1" xfId="7" applyFont="1" applyFill="1" applyBorder="1" applyAlignment="1">
      <alignment horizontal="center" vertical="center" wrapText="1"/>
    </xf>
    <xf numFmtId="0" fontId="5" fillId="0" borderId="6"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vertical="top" wrapText="1"/>
    </xf>
    <xf numFmtId="14" fontId="5" fillId="0" borderId="1" xfId="0" applyNumberFormat="1" applyFont="1" applyBorder="1"/>
    <xf numFmtId="0" fontId="3" fillId="0" borderId="1" xfId="0" applyFont="1" applyBorder="1" applyAlignment="1">
      <alignment wrapText="1"/>
    </xf>
    <xf numFmtId="0" fontId="3" fillId="0" borderId="1" xfId="0" applyFont="1" applyBorder="1" applyAlignment="1">
      <alignment horizontal="center" wrapText="1"/>
    </xf>
    <xf numFmtId="0" fontId="5" fillId="0" borderId="1" xfId="0" applyFont="1" applyBorder="1" applyAlignment="1">
      <alignment horizontal="center" wrapText="1"/>
    </xf>
    <xf numFmtId="0" fontId="3" fillId="18"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Alignment="1">
      <alignment horizontal="center" wrapText="1"/>
    </xf>
    <xf numFmtId="0" fontId="3" fillId="0" borderId="0" xfId="0" applyFont="1" applyAlignment="1">
      <alignment horizontal="center" wrapText="1"/>
    </xf>
    <xf numFmtId="0" fontId="4" fillId="0" borderId="0"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8">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xfId="7" xr:uid="{00000000-0005-0000-0000-000007000000}"/>
  </cellStyles>
  <dxfs count="24">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0000"/>
      <color rgb="FFFF9966"/>
      <color rgb="FF33CC33"/>
      <color rgb="FF99CC00"/>
      <color rgb="FF99CCFF"/>
      <color rgb="FFFFCC66"/>
      <color rgb="FFFF9933"/>
      <color rgb="FFFF5050"/>
      <color rgb="FF33CC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995046</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7-CMT-Torbay-Quality-Panel-Outcome-Reporting-Matrix-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C7" sqref="C7"/>
    </sheetView>
  </sheetViews>
  <sheetFormatPr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80</v>
      </c>
      <c r="B1" s="41">
        <v>43447</v>
      </c>
    </row>
    <row r="2" spans="1:3" ht="20.100000000000001" customHeight="1" x14ac:dyDescent="0.25">
      <c r="A2" s="4" t="s">
        <v>2</v>
      </c>
    </row>
    <row r="3" spans="1:3" ht="20.100000000000001" customHeight="1" x14ac:dyDescent="0.25">
      <c r="B3" s="5" t="s">
        <v>84</v>
      </c>
      <c r="C3" s="2" t="s">
        <v>144</v>
      </c>
    </row>
    <row r="4" spans="1:3" ht="20.100000000000001" customHeight="1" x14ac:dyDescent="0.2">
      <c r="B4" s="49" t="s">
        <v>85</v>
      </c>
      <c r="C4" s="2"/>
    </row>
    <row r="5" spans="1:3" ht="20.100000000000001" customHeight="1" x14ac:dyDescent="0.2">
      <c r="B5" s="50"/>
      <c r="C5" s="2"/>
    </row>
    <row r="6" spans="1:3" ht="20.100000000000001" customHeight="1" x14ac:dyDescent="0.2">
      <c r="B6" s="51"/>
      <c r="C6" s="2"/>
    </row>
    <row r="7" spans="1:3" ht="20.100000000000001" customHeight="1" x14ac:dyDescent="0.25">
      <c r="B7" s="5" t="s">
        <v>3</v>
      </c>
      <c r="C7" s="2"/>
    </row>
    <row r="8" spans="1:3" ht="20.100000000000001" customHeight="1" x14ac:dyDescent="0.2">
      <c r="B8" s="47" t="s">
        <v>78</v>
      </c>
      <c r="C8" s="2" t="s">
        <v>145</v>
      </c>
    </row>
    <row r="9" spans="1:3" ht="20.100000000000001" customHeight="1" x14ac:dyDescent="0.2">
      <c r="B9" s="48"/>
      <c r="C9" s="2" t="s">
        <v>146</v>
      </c>
    </row>
    <row r="10" spans="1:3" ht="20.100000000000001" customHeight="1" x14ac:dyDescent="0.2">
      <c r="B10" s="48"/>
      <c r="C10" s="2"/>
    </row>
    <row r="11" spans="1:3" ht="20.100000000000001" customHeight="1" x14ac:dyDescent="0.2">
      <c r="B11" s="48"/>
      <c r="C11" s="2"/>
    </row>
    <row r="12" spans="1:3" ht="20.100000000000001" customHeight="1" x14ac:dyDescent="0.2">
      <c r="B12" s="48"/>
      <c r="C12" s="2"/>
    </row>
    <row r="13" spans="1:3" ht="20.100000000000001" customHeight="1" x14ac:dyDescent="0.2">
      <c r="B13" s="48"/>
      <c r="C13" s="2"/>
    </row>
    <row r="14" spans="1:3" ht="20.100000000000001" customHeight="1" x14ac:dyDescent="0.2">
      <c r="B14" s="48"/>
      <c r="C14" s="2"/>
    </row>
    <row r="15" spans="1:3" ht="20.100000000000001" customHeight="1" x14ac:dyDescent="0.2">
      <c r="B15" s="48"/>
      <c r="C15" s="2"/>
    </row>
    <row r="16" spans="1:3" ht="20.100000000000001" customHeight="1" x14ac:dyDescent="0.25">
      <c r="B16" s="12" t="s">
        <v>81</v>
      </c>
      <c r="C16" s="2"/>
    </row>
    <row r="17" spans="2:3" ht="55.5" customHeight="1" x14ac:dyDescent="0.2">
      <c r="B17" s="53" t="s">
        <v>79</v>
      </c>
      <c r="C17" s="54"/>
    </row>
    <row r="18" spans="2:3" ht="20.100000000000001" customHeight="1" x14ac:dyDescent="0.2">
      <c r="B18" s="54"/>
      <c r="C18" s="54"/>
    </row>
    <row r="19" spans="2:3" ht="20.100000000000001" customHeight="1" x14ac:dyDescent="0.2">
      <c r="B19" s="54"/>
      <c r="C19" s="54"/>
    </row>
    <row r="20" spans="2:3" ht="20.100000000000001" customHeight="1" x14ac:dyDescent="0.2">
      <c r="B20" s="54"/>
      <c r="C20" s="54"/>
    </row>
    <row r="21" spans="2:3" ht="20.100000000000001" customHeight="1" x14ac:dyDescent="0.2">
      <c r="B21" s="54"/>
      <c r="C21" s="54"/>
    </row>
    <row r="22" spans="2:3" ht="32.25" customHeight="1" x14ac:dyDescent="0.2">
      <c r="B22" s="52" t="s">
        <v>83</v>
      </c>
      <c r="C22" s="53"/>
    </row>
    <row r="23" spans="2:3" ht="20.100000000000001" customHeight="1" x14ac:dyDescent="0.2">
      <c r="B23" s="53"/>
      <c r="C23" s="53"/>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6"/>
  <sheetViews>
    <sheetView showGridLines="0" tabSelected="1" zoomScale="80" zoomScaleNormal="80" workbookViewId="0">
      <selection sqref="A1:C1"/>
    </sheetView>
  </sheetViews>
  <sheetFormatPr defaultColWidth="35.7109375" defaultRowHeight="15" x14ac:dyDescent="0.2"/>
  <cols>
    <col min="1" max="3" width="25.7109375" style="7" customWidth="1"/>
    <col min="4" max="4" width="15.7109375" style="7" customWidth="1"/>
    <col min="5" max="5" width="59.42578125" style="7" customWidth="1"/>
    <col min="6" max="6" width="22.5703125" style="7" customWidth="1"/>
    <col min="7" max="8" width="18" style="10" customWidth="1"/>
    <col min="9" max="9" width="16.85546875" style="10" customWidth="1"/>
    <col min="10" max="11" width="15.85546875" style="10" customWidth="1"/>
    <col min="12" max="14" width="15.28515625" style="10" customWidth="1"/>
    <col min="15" max="15" width="22.42578125" style="10" customWidth="1"/>
    <col min="16" max="16" width="21.7109375" style="10" customWidth="1"/>
    <col min="17" max="17" width="25.7109375" style="11" customWidth="1"/>
    <col min="18" max="18" width="19" style="11" customWidth="1"/>
    <col min="19" max="19" width="19.85546875" style="10" customWidth="1"/>
    <col min="20" max="20" width="35.7109375" style="7" customWidth="1"/>
    <col min="21" max="24" width="25.7109375" style="7" customWidth="1"/>
    <col min="25" max="26" width="35.7109375" style="7" customWidth="1"/>
    <col min="27" max="16384" width="35.7109375" style="7"/>
  </cols>
  <sheetData>
    <row r="1" spans="1:27" ht="48.75" customHeight="1" x14ac:dyDescent="0.2">
      <c r="A1" s="62" t="s">
        <v>88</v>
      </c>
      <c r="B1" s="62"/>
      <c r="C1" s="62"/>
      <c r="D1" s="57"/>
      <c r="E1" s="57"/>
      <c r="F1" s="57"/>
      <c r="G1" s="57"/>
      <c r="H1" s="57"/>
      <c r="I1" s="57"/>
      <c r="J1" s="57"/>
      <c r="K1" s="57"/>
      <c r="L1" s="57"/>
      <c r="M1" s="57"/>
      <c r="N1" s="57"/>
      <c r="O1" s="57"/>
      <c r="P1" s="57"/>
      <c r="Q1" s="57"/>
      <c r="R1" s="57"/>
      <c r="S1" s="57"/>
      <c r="T1" s="57"/>
      <c r="U1" s="57"/>
      <c r="V1" s="57"/>
      <c r="W1" s="57"/>
      <c r="X1" s="57"/>
      <c r="Y1" s="57"/>
      <c r="Z1" s="57"/>
    </row>
    <row r="2" spans="1:27" s="9" customFormat="1" ht="20.100000000000001" customHeight="1" x14ac:dyDescent="0.25">
      <c r="A2" s="60" t="s">
        <v>8</v>
      </c>
      <c r="B2" s="60"/>
      <c r="C2" s="60"/>
      <c r="D2" s="60"/>
      <c r="E2" s="60"/>
      <c r="F2" s="60"/>
      <c r="G2" s="59" t="s">
        <v>94</v>
      </c>
      <c r="H2" s="59"/>
      <c r="I2" s="26"/>
      <c r="J2" s="61" t="s">
        <v>119</v>
      </c>
      <c r="K2" s="61"/>
      <c r="L2" s="61"/>
      <c r="M2" s="61"/>
      <c r="N2" s="61"/>
      <c r="O2" s="61"/>
      <c r="P2" s="61"/>
      <c r="Q2" s="63" t="s">
        <v>118</v>
      </c>
      <c r="R2" s="63"/>
      <c r="S2" s="63"/>
      <c r="T2" s="63"/>
      <c r="U2" s="58" t="s">
        <v>117</v>
      </c>
      <c r="V2" s="58"/>
      <c r="W2" s="58"/>
      <c r="X2" s="58"/>
      <c r="Y2" s="14" t="s">
        <v>0</v>
      </c>
      <c r="Z2" s="15" t="s">
        <v>77</v>
      </c>
      <c r="AA2" s="8"/>
    </row>
    <row r="3" spans="1:27" s="22" customFormat="1" ht="63" x14ac:dyDescent="0.25">
      <c r="A3" s="25" t="s">
        <v>9</v>
      </c>
      <c r="B3" s="25" t="s">
        <v>89</v>
      </c>
      <c r="C3" s="25" t="s">
        <v>90</v>
      </c>
      <c r="D3" s="25" t="s">
        <v>10</v>
      </c>
      <c r="E3" s="25" t="s">
        <v>91</v>
      </c>
      <c r="F3" s="25" t="s">
        <v>92</v>
      </c>
      <c r="G3" s="24" t="s">
        <v>93</v>
      </c>
      <c r="H3" s="24" t="s">
        <v>95</v>
      </c>
      <c r="I3" s="27" t="s">
        <v>96</v>
      </c>
      <c r="J3" s="28" t="s">
        <v>97</v>
      </c>
      <c r="K3" s="28" t="s">
        <v>4</v>
      </c>
      <c r="L3" s="28" t="s">
        <v>86</v>
      </c>
      <c r="M3" s="28" t="s">
        <v>98</v>
      </c>
      <c r="N3" s="28" t="s">
        <v>99</v>
      </c>
      <c r="O3" s="28" t="s">
        <v>82</v>
      </c>
      <c r="P3" s="28" t="s">
        <v>87</v>
      </c>
      <c r="Q3" s="31" t="s">
        <v>100</v>
      </c>
      <c r="R3" s="29" t="s">
        <v>115</v>
      </c>
      <c r="S3" s="29" t="s">
        <v>101</v>
      </c>
      <c r="T3" s="29" t="s">
        <v>1</v>
      </c>
      <c r="U3" s="30" t="s">
        <v>5</v>
      </c>
      <c r="V3" s="30" t="s">
        <v>6</v>
      </c>
      <c r="W3" s="30" t="s">
        <v>116</v>
      </c>
      <c r="X3" s="30" t="s">
        <v>102</v>
      </c>
      <c r="Y3" s="20" t="s">
        <v>0</v>
      </c>
      <c r="Z3" s="21" t="s">
        <v>7</v>
      </c>
    </row>
    <row r="4" spans="1:27" s="19" customFormat="1" ht="75" customHeight="1" x14ac:dyDescent="0.25">
      <c r="A4" s="32" t="s">
        <v>60</v>
      </c>
      <c r="B4" s="33" t="s">
        <v>24</v>
      </c>
      <c r="C4" s="33" t="s">
        <v>120</v>
      </c>
      <c r="D4" s="17"/>
      <c r="E4" s="33" t="s">
        <v>76</v>
      </c>
      <c r="F4" s="17"/>
      <c r="G4" s="18"/>
      <c r="H4" s="18"/>
      <c r="I4" s="18">
        <f>IF(COUNTA(G4,H4)=1,"",IF(G4=H4,G4,IF(OR(AND(G4="Inadequate",H4="Requires Improvement"),AND(H4="Inadequate",G4="Requires Improvement")),"Inadequate",IF(OR(AND(G4="Inadequate",H4="Good"),AND(H4="Inadequate",G4="Good")),"Requires Improvement",IF(OR(AND(G4="Inadequate",H4="Excellent"),AND(H4="Inadequate",G4="Excellent")),"Requires Improvement",IF(OR(AND(G4="Requires Improvement",H4="Good"),AND(H4="Requires Improvement",G4="Good")),"Requires Improvement",IF(OR(AND(G4="Requires Improvement",H4="Excellent"),AND(H4="Requires Improvement",G4="Excellent")),"Good",IF(OR(AND(G4="Good",H4="Excellent"),AND(H4="Good",G4="Excellent")),"Good"))))))))</f>
        <v>0</v>
      </c>
      <c r="J4" s="37" t="s">
        <v>125</v>
      </c>
      <c r="K4" s="35" t="s">
        <v>124</v>
      </c>
      <c r="L4" s="36" t="s">
        <v>125</v>
      </c>
      <c r="M4" s="18" t="s">
        <v>125</v>
      </c>
      <c r="N4" s="18"/>
      <c r="O4" s="39"/>
      <c r="P4" s="39" t="s">
        <v>127</v>
      </c>
      <c r="Q4" s="16" t="s">
        <v>124</v>
      </c>
      <c r="R4" s="16"/>
      <c r="S4" s="18"/>
      <c r="T4" s="23"/>
      <c r="U4" s="23" t="s">
        <v>128</v>
      </c>
      <c r="V4" s="23" t="s">
        <v>129</v>
      </c>
      <c r="W4" s="23"/>
      <c r="X4" s="23"/>
      <c r="Y4" s="23" t="s">
        <v>160</v>
      </c>
      <c r="Z4" s="23"/>
    </row>
    <row r="5" spans="1:27" s="19" customFormat="1" ht="117" customHeight="1" x14ac:dyDescent="0.25">
      <c r="A5" s="32" t="s">
        <v>60</v>
      </c>
      <c r="B5" s="33" t="s">
        <v>24</v>
      </c>
      <c r="C5" s="34" t="s">
        <v>121</v>
      </c>
      <c r="D5" s="17"/>
      <c r="E5" s="33" t="s">
        <v>76</v>
      </c>
      <c r="F5" s="17"/>
      <c r="G5" s="18"/>
      <c r="H5" s="18"/>
      <c r="I5" s="18">
        <f>IF(COUNTA(G5,H5)=1,"",IF(G5=H5,G5,IF(OR(AND(G5="Inadequate",H5="Requires Improvement"),AND(H5="Inadequate",G5="Requires Improvement")),"Inadequate",IF(OR(AND(G5="Inadequate",H5="Good"),AND(H5="Inadequate",G5="Good")),"Requires Improvement",IF(OR(AND(G5="Inadequate",H5="Excellent"),AND(H5="Inadequate",G5="Excellent")),"Requires Improvement",IF(OR(AND(G5="Requires Improvement",H5="Good"),AND(H5="Requires Improvement",G5="Good")),"Requires Improvement",IF(OR(AND(G5="Requires Improvement",H5="Excellent"),AND(H5="Requires Improvement",G5="Excellent")),"Good",IF(OR(AND(G5="Good",H5="Excellent"),AND(H5="Good",G5="Excellent")),"Good"))))))))</f>
        <v>0</v>
      </c>
      <c r="J5" s="37" t="s">
        <v>125</v>
      </c>
      <c r="K5" s="35" t="s">
        <v>124</v>
      </c>
      <c r="L5" s="36" t="s">
        <v>126</v>
      </c>
      <c r="M5" s="18" t="s">
        <v>125</v>
      </c>
      <c r="N5" s="18"/>
      <c r="O5" s="39"/>
      <c r="P5" s="39" t="s">
        <v>127</v>
      </c>
      <c r="Q5" s="16" t="s">
        <v>125</v>
      </c>
      <c r="R5" s="16"/>
      <c r="S5" s="18" t="s">
        <v>126</v>
      </c>
      <c r="T5" s="23" t="s">
        <v>131</v>
      </c>
      <c r="U5" s="23" t="s">
        <v>130</v>
      </c>
      <c r="V5" s="23" t="s">
        <v>149</v>
      </c>
      <c r="W5" s="23"/>
      <c r="X5" s="23"/>
      <c r="Y5" s="23" t="s">
        <v>156</v>
      </c>
      <c r="Z5" s="23"/>
    </row>
    <row r="6" spans="1:27" s="19" customFormat="1" ht="277.5" customHeight="1" x14ac:dyDescent="0.25">
      <c r="A6" s="32" t="s">
        <v>60</v>
      </c>
      <c r="B6" s="33" t="s">
        <v>24</v>
      </c>
      <c r="C6" s="33" t="s">
        <v>17</v>
      </c>
      <c r="D6" s="17"/>
      <c r="E6" s="33" t="s">
        <v>76</v>
      </c>
      <c r="F6" s="17"/>
      <c r="G6" s="18"/>
      <c r="H6" s="18"/>
      <c r="I6" s="18">
        <f t="shared" ref="I6:I11" si="0">IF(COUNTA(G6,H6)=1,"",IF(G6=H6,G5,IF(OR(AND(G6="Inadequate",H6="Requires Improvement"),AND(H6="Inadequate",G6="Requires Improvement")),"Inadequate",IF(OR(AND(G6="Inadequate",H6="Good"),AND(H6="Inadequate",G6="Good")),"Requires Improvement",IF(OR(AND(G6="Inadequate",H6="Excellent"),AND(H6="Inadequate",G6="Excellent")),"Requires Improvement",IF(OR(AND(G6="Requires Improvement",H6="Good"),AND(H6="Requires Improvement",G6="Good")),"Requires Improvement",IF(OR(AND(G6="Requires Improvement",H6="Excellent"),AND(H6="Requires Improvement",G6="Excellent")),"Good",IF(OR(AND(G6="Good",H6="Excellent"),AND(H6="Good",G6="Excellent")),"Good"))))))))</f>
        <v>0</v>
      </c>
      <c r="J6" s="37" t="s">
        <v>125</v>
      </c>
      <c r="K6" s="35" t="s">
        <v>124</v>
      </c>
      <c r="L6" s="36" t="s">
        <v>124</v>
      </c>
      <c r="M6" s="36" t="s">
        <v>126</v>
      </c>
      <c r="N6" s="18"/>
      <c r="O6" s="39" t="s">
        <v>161</v>
      </c>
      <c r="P6" s="39" t="s">
        <v>127</v>
      </c>
      <c r="Q6" s="16" t="s">
        <v>133</v>
      </c>
      <c r="R6" s="16"/>
      <c r="S6" s="18" t="s">
        <v>126</v>
      </c>
      <c r="T6" s="23" t="s">
        <v>147</v>
      </c>
      <c r="U6" s="23" t="s">
        <v>132</v>
      </c>
      <c r="V6" s="23" t="s">
        <v>148</v>
      </c>
      <c r="W6" s="23"/>
      <c r="X6" s="23"/>
      <c r="Y6" s="23" t="s">
        <v>162</v>
      </c>
      <c r="Z6" s="23"/>
    </row>
    <row r="7" spans="1:27" s="19" customFormat="1" ht="90.75" customHeight="1" x14ac:dyDescent="0.25">
      <c r="A7" s="32" t="s">
        <v>60</v>
      </c>
      <c r="B7" s="33" t="s">
        <v>24</v>
      </c>
      <c r="C7" s="33" t="s">
        <v>48</v>
      </c>
      <c r="D7" s="17"/>
      <c r="E7" s="33" t="s">
        <v>76</v>
      </c>
      <c r="F7" s="17"/>
      <c r="G7" s="18"/>
      <c r="H7" s="18"/>
      <c r="I7" s="18">
        <f t="shared" si="0"/>
        <v>0</v>
      </c>
      <c r="J7" s="37" t="s">
        <v>125</v>
      </c>
      <c r="K7" s="37" t="s">
        <v>125</v>
      </c>
      <c r="L7" s="36" t="s">
        <v>125</v>
      </c>
      <c r="M7" s="18" t="s">
        <v>125</v>
      </c>
      <c r="N7" s="38"/>
      <c r="O7" s="39"/>
      <c r="P7" s="39" t="s">
        <v>127</v>
      </c>
      <c r="Q7" s="16" t="s">
        <v>125</v>
      </c>
      <c r="R7" s="16"/>
      <c r="S7" s="18"/>
      <c r="T7" s="23"/>
      <c r="U7" s="23" t="s">
        <v>134</v>
      </c>
      <c r="V7" s="23"/>
      <c r="W7" s="23"/>
      <c r="X7" s="23"/>
      <c r="Y7" s="23" t="s">
        <v>158</v>
      </c>
      <c r="Z7" s="23"/>
    </row>
    <row r="8" spans="1:27" s="19" customFormat="1" ht="94.5" customHeight="1" x14ac:dyDescent="0.25">
      <c r="A8" s="32" t="s">
        <v>60</v>
      </c>
      <c r="B8" s="33" t="s">
        <v>24</v>
      </c>
      <c r="C8" s="33" t="s">
        <v>30</v>
      </c>
      <c r="D8" s="17"/>
      <c r="E8" s="33" t="s">
        <v>76</v>
      </c>
      <c r="F8" s="17"/>
      <c r="G8" s="18"/>
      <c r="H8" s="18"/>
      <c r="I8" s="18">
        <f t="shared" si="0"/>
        <v>0</v>
      </c>
      <c r="J8" s="37" t="s">
        <v>125</v>
      </c>
      <c r="K8" s="37" t="s">
        <v>125</v>
      </c>
      <c r="L8" s="36" t="s">
        <v>125</v>
      </c>
      <c r="M8" s="18" t="s">
        <v>125</v>
      </c>
      <c r="N8" s="38" t="s">
        <v>126</v>
      </c>
      <c r="O8" s="40" t="s">
        <v>163</v>
      </c>
      <c r="P8" s="39" t="s">
        <v>127</v>
      </c>
      <c r="Q8" s="16" t="s">
        <v>125</v>
      </c>
      <c r="R8" s="16"/>
      <c r="S8" s="18"/>
      <c r="T8" s="23"/>
      <c r="U8" s="23" t="s">
        <v>135</v>
      </c>
      <c r="V8" s="23" t="s">
        <v>150</v>
      </c>
      <c r="W8" s="23"/>
      <c r="X8" s="23"/>
      <c r="Y8" s="23" t="s">
        <v>159</v>
      </c>
      <c r="Z8" s="23"/>
    </row>
    <row r="9" spans="1:27" s="19" customFormat="1" ht="69.75" customHeight="1" x14ac:dyDescent="0.25">
      <c r="A9" s="32" t="s">
        <v>60</v>
      </c>
      <c r="B9" s="33" t="s">
        <v>24</v>
      </c>
      <c r="C9" s="33" t="s">
        <v>54</v>
      </c>
      <c r="D9" s="17"/>
      <c r="E9" s="33" t="s">
        <v>76</v>
      </c>
      <c r="F9" s="17"/>
      <c r="G9" s="18"/>
      <c r="H9" s="18"/>
      <c r="I9" s="18">
        <f t="shared" si="0"/>
        <v>0</v>
      </c>
      <c r="J9" s="37" t="s">
        <v>125</v>
      </c>
      <c r="K9" s="37" t="s">
        <v>125</v>
      </c>
      <c r="L9" s="36" t="s">
        <v>126</v>
      </c>
      <c r="M9" s="18" t="s">
        <v>125</v>
      </c>
      <c r="N9" s="18"/>
      <c r="O9" s="39"/>
      <c r="P9" s="39" t="s">
        <v>127</v>
      </c>
      <c r="Q9" s="16" t="s">
        <v>124</v>
      </c>
      <c r="R9" s="16"/>
      <c r="S9" s="18"/>
      <c r="T9" s="23"/>
      <c r="U9" s="23" t="s">
        <v>136</v>
      </c>
      <c r="V9" s="23" t="s">
        <v>137</v>
      </c>
      <c r="W9" s="23"/>
      <c r="X9" s="23"/>
      <c r="Y9" s="23" t="s">
        <v>159</v>
      </c>
      <c r="Z9" s="23"/>
    </row>
    <row r="10" spans="1:27" s="19" customFormat="1" ht="165" customHeight="1" x14ac:dyDescent="0.25">
      <c r="A10" s="32" t="s">
        <v>60</v>
      </c>
      <c r="B10" s="33" t="s">
        <v>24</v>
      </c>
      <c r="C10" s="33" t="s">
        <v>122</v>
      </c>
      <c r="D10" s="17"/>
      <c r="E10" s="33" t="s">
        <v>76</v>
      </c>
      <c r="F10" s="17"/>
      <c r="G10" s="18"/>
      <c r="H10" s="18"/>
      <c r="I10" s="18">
        <f t="shared" si="0"/>
        <v>0</v>
      </c>
      <c r="J10" s="37" t="s">
        <v>125</v>
      </c>
      <c r="K10" s="37" t="s">
        <v>125</v>
      </c>
      <c r="L10" s="36" t="s">
        <v>125</v>
      </c>
      <c r="M10" s="18" t="s">
        <v>125</v>
      </c>
      <c r="N10" s="18"/>
      <c r="O10" s="39"/>
      <c r="P10" s="39" t="s">
        <v>127</v>
      </c>
      <c r="Q10" s="16" t="s">
        <v>124</v>
      </c>
      <c r="R10" s="16"/>
      <c r="S10" s="18" t="s">
        <v>126</v>
      </c>
      <c r="T10" s="23" t="s">
        <v>152</v>
      </c>
      <c r="U10" s="23" t="s">
        <v>151</v>
      </c>
      <c r="V10" s="23" t="s">
        <v>138</v>
      </c>
      <c r="W10" s="23"/>
      <c r="X10" s="23"/>
      <c r="Y10" s="23" t="s">
        <v>164</v>
      </c>
      <c r="Z10" s="23"/>
    </row>
    <row r="11" spans="1:27" s="19" customFormat="1" ht="141.75" customHeight="1" x14ac:dyDescent="0.25">
      <c r="A11" s="32" t="s">
        <v>60</v>
      </c>
      <c r="B11" s="33" t="s">
        <v>24</v>
      </c>
      <c r="C11" s="34" t="s">
        <v>123</v>
      </c>
      <c r="D11" s="17"/>
      <c r="E11" s="33" t="s">
        <v>76</v>
      </c>
      <c r="F11" s="17"/>
      <c r="G11" s="18"/>
      <c r="H11" s="18"/>
      <c r="I11" s="18">
        <f t="shared" si="0"/>
        <v>0</v>
      </c>
      <c r="J11" s="37" t="s">
        <v>125</v>
      </c>
      <c r="K11" s="37" t="s">
        <v>125</v>
      </c>
      <c r="L11" s="36" t="s">
        <v>125</v>
      </c>
      <c r="M11" s="18" t="s">
        <v>125</v>
      </c>
      <c r="N11" s="18"/>
      <c r="O11" s="39"/>
      <c r="P11" s="39" t="s">
        <v>127</v>
      </c>
      <c r="Q11" s="16" t="s">
        <v>125</v>
      </c>
      <c r="R11" s="16"/>
      <c r="S11" s="18"/>
      <c r="T11" s="23"/>
      <c r="U11" s="23" t="s">
        <v>143</v>
      </c>
      <c r="V11" s="23"/>
      <c r="W11" s="23"/>
      <c r="X11" s="23"/>
      <c r="Y11" s="23" t="s">
        <v>159</v>
      </c>
      <c r="Z11" s="23"/>
    </row>
    <row r="12" spans="1:27" ht="161.25" customHeight="1" x14ac:dyDescent="0.2">
      <c r="A12" s="32" t="s">
        <v>60</v>
      </c>
      <c r="B12" s="33" t="s">
        <v>24</v>
      </c>
      <c r="C12" s="42" t="s">
        <v>139</v>
      </c>
      <c r="D12" s="42"/>
      <c r="E12" s="33" t="s">
        <v>76</v>
      </c>
      <c r="F12" s="42"/>
      <c r="G12" s="43"/>
      <c r="H12" s="43"/>
      <c r="I12" s="43"/>
      <c r="J12" s="43"/>
      <c r="K12" s="43"/>
      <c r="L12" s="43"/>
      <c r="M12" s="43"/>
      <c r="N12" s="43"/>
      <c r="O12" s="43"/>
      <c r="P12" s="43"/>
      <c r="Q12" s="46" t="s">
        <v>125</v>
      </c>
      <c r="R12" s="44"/>
      <c r="S12" s="45" t="s">
        <v>141</v>
      </c>
      <c r="T12" s="17" t="s">
        <v>142</v>
      </c>
      <c r="U12" s="17" t="s">
        <v>153</v>
      </c>
      <c r="V12" s="17" t="s">
        <v>140</v>
      </c>
      <c r="W12" s="42"/>
      <c r="X12" s="42"/>
      <c r="Y12" s="42" t="s">
        <v>157</v>
      </c>
      <c r="Z12" s="42"/>
    </row>
    <row r="13" spans="1:27" x14ac:dyDescent="0.2">
      <c r="A13" s="13"/>
      <c r="B13" s="13"/>
      <c r="C13" s="13"/>
      <c r="D13" s="13"/>
      <c r="E13" s="13"/>
      <c r="F13" s="13"/>
    </row>
    <row r="14" spans="1:27" ht="15.75" x14ac:dyDescent="0.25">
      <c r="A14" s="55" t="s">
        <v>154</v>
      </c>
      <c r="B14" s="56"/>
      <c r="C14" s="56"/>
    </row>
    <row r="16" spans="1:27" ht="21.75" customHeight="1" x14ac:dyDescent="0.25">
      <c r="A16" s="55" t="s">
        <v>155</v>
      </c>
      <c r="B16" s="55"/>
      <c r="C16" s="55"/>
      <c r="D16" s="55"/>
    </row>
  </sheetData>
  <mergeCells count="9">
    <mergeCell ref="A14:C14"/>
    <mergeCell ref="A16:D16"/>
    <mergeCell ref="D1:Z1"/>
    <mergeCell ref="U2:X2"/>
    <mergeCell ref="G2:H2"/>
    <mergeCell ref="A2:F2"/>
    <mergeCell ref="J2:P2"/>
    <mergeCell ref="A1:C1"/>
    <mergeCell ref="Q2:T2"/>
  </mergeCells>
  <conditionalFormatting sqref="Q4:S11 G4:I11">
    <cfRule type="containsText" dxfId="23" priority="28" operator="containsText" text="Excellent">
      <formula>NOT(ISERROR(SEARCH("Excellent",G4)))</formula>
    </cfRule>
  </conditionalFormatting>
  <conditionalFormatting sqref="Q4:S11 G4:I11">
    <cfRule type="containsText" dxfId="22" priority="27" operator="containsText" text="Good">
      <formula>NOT(ISERROR(SEARCH("Good",G4)))</formula>
    </cfRule>
  </conditionalFormatting>
  <conditionalFormatting sqref="Q4:S11 G4:I11">
    <cfRule type="containsText" dxfId="21" priority="26" operator="containsText" text="Requires Improvement">
      <formula>NOT(ISERROR(SEARCH("Requires Improvement",G4)))</formula>
    </cfRule>
  </conditionalFormatting>
  <conditionalFormatting sqref="Q4:S11 G4:I11">
    <cfRule type="containsText" dxfId="20" priority="25" operator="containsText" text="Inadequate">
      <formula>NOT(ISERROR(SEARCH("Inadequate",G4)))</formula>
    </cfRule>
  </conditionalFormatting>
  <conditionalFormatting sqref="K4:L11">
    <cfRule type="containsText" dxfId="19" priority="20" operator="containsText" text="Excellent">
      <formula>NOT(ISERROR(SEARCH("Excellent",K4)))</formula>
    </cfRule>
  </conditionalFormatting>
  <conditionalFormatting sqref="K4:L11">
    <cfRule type="containsText" dxfId="18" priority="19" operator="containsText" text="Good">
      <formula>NOT(ISERROR(SEARCH("Good",K4)))</formula>
    </cfRule>
  </conditionalFormatting>
  <conditionalFormatting sqref="K4:L11">
    <cfRule type="containsText" dxfId="17" priority="18" operator="containsText" text="Requires Improvement">
      <formula>NOT(ISERROR(SEARCH("Requires Improvement",K4)))</formula>
    </cfRule>
  </conditionalFormatting>
  <conditionalFormatting sqref="K4:L11">
    <cfRule type="containsText" dxfId="16" priority="17" operator="containsText" text="Inadequate">
      <formula>NOT(ISERROR(SEARCH("Inadequate",K4)))</formula>
    </cfRule>
  </conditionalFormatting>
  <conditionalFormatting sqref="M4:M5 M7:M11">
    <cfRule type="containsText" dxfId="15" priority="16" operator="containsText" text="Excellent">
      <formula>NOT(ISERROR(SEARCH("Excellent",M4)))</formula>
    </cfRule>
  </conditionalFormatting>
  <conditionalFormatting sqref="M4:M5 M7:M11">
    <cfRule type="containsText" dxfId="14" priority="15" operator="containsText" text="Good">
      <formula>NOT(ISERROR(SEARCH("Good",M4)))</formula>
    </cfRule>
  </conditionalFormatting>
  <conditionalFormatting sqref="M4:M5 M7:M11">
    <cfRule type="containsText" dxfId="13" priority="14" operator="containsText" text="Requires Improvement">
      <formula>NOT(ISERROR(SEARCH("Requires Improvement",M4)))</formula>
    </cfRule>
  </conditionalFormatting>
  <conditionalFormatting sqref="M4:M5 M7:M11">
    <cfRule type="containsText" dxfId="12" priority="13" operator="containsText" text="Inadequate">
      <formula>NOT(ISERROR(SEARCH("Inadequate",M4)))</formula>
    </cfRule>
  </conditionalFormatting>
  <conditionalFormatting sqref="M6">
    <cfRule type="containsText" dxfId="11" priority="12" operator="containsText" text="Excellent">
      <formula>NOT(ISERROR(SEARCH("Excellent",M6)))</formula>
    </cfRule>
  </conditionalFormatting>
  <conditionalFormatting sqref="M6">
    <cfRule type="containsText" dxfId="10" priority="11" operator="containsText" text="Good">
      <formula>NOT(ISERROR(SEARCH("Good",M6)))</formula>
    </cfRule>
  </conditionalFormatting>
  <conditionalFormatting sqref="M6">
    <cfRule type="containsText" dxfId="9" priority="10" operator="containsText" text="Requires Improvement">
      <formula>NOT(ISERROR(SEARCH("Requires Improvement",M6)))</formula>
    </cfRule>
  </conditionalFormatting>
  <conditionalFormatting sqref="M6">
    <cfRule type="containsText" dxfId="8" priority="9" operator="containsText" text="Inadequate">
      <formula>NOT(ISERROR(SEARCH("Inadequate",M6)))</formula>
    </cfRule>
  </conditionalFormatting>
  <conditionalFormatting sqref="N7:N8">
    <cfRule type="containsText" dxfId="7" priority="8" operator="containsText" text="Excellent">
      <formula>NOT(ISERROR(SEARCH("Excellent",N7)))</formula>
    </cfRule>
  </conditionalFormatting>
  <conditionalFormatting sqref="N7:N8">
    <cfRule type="containsText" dxfId="6" priority="7" operator="containsText" text="Good">
      <formula>NOT(ISERROR(SEARCH("Good",N7)))</formula>
    </cfRule>
  </conditionalFormatting>
  <conditionalFormatting sqref="N7:N8">
    <cfRule type="containsText" dxfId="5" priority="6" operator="containsText" text="Requires Improvement">
      <formula>NOT(ISERROR(SEARCH("Requires Improvement",N7)))</formula>
    </cfRule>
  </conditionalFormatting>
  <conditionalFormatting sqref="N7:N8">
    <cfRule type="containsText" dxfId="4" priority="5" operator="containsText" text="Inadequate">
      <formula>NOT(ISERROR(SEARCH("Inadequate",N7)))</formula>
    </cfRule>
  </conditionalFormatting>
  <conditionalFormatting sqref="J4:J11">
    <cfRule type="containsText" dxfId="3" priority="4" operator="containsText" text="Excellent">
      <formula>NOT(ISERROR(SEARCH("Excellent",J4)))</formula>
    </cfRule>
  </conditionalFormatting>
  <conditionalFormatting sqref="J4:J11">
    <cfRule type="containsText" dxfId="2" priority="3" operator="containsText" text="Good">
      <formula>NOT(ISERROR(SEARCH("Good",J4)))</formula>
    </cfRule>
  </conditionalFormatting>
  <conditionalFormatting sqref="J4:J11">
    <cfRule type="containsText" dxfId="1" priority="2" operator="containsText" text="Requires Improvement">
      <formula>NOT(ISERROR(SEARCH("Requires Improvement",J4)))</formula>
    </cfRule>
  </conditionalFormatting>
  <conditionalFormatting sqref="J4:J11">
    <cfRule type="containsText" dxfId="0" priority="1" operator="containsText" text="Inadequate">
      <formula>NOT(ISERROR(SEARCH("Inadequate",J4)))</formula>
    </cfRule>
  </conditionalFormatting>
  <dataValidations count="6">
    <dataValidation type="list" allowBlank="1" showInputMessage="1" showErrorMessage="1" sqref="G4:H11 R4:S11 N4:N11" xr:uid="{00000000-0002-0000-0100-000000000000}">
      <formula1>"Excellent, Good, Requires Improvement, Inadequate"</formula1>
    </dataValidation>
    <dataValidation type="list" allowBlank="1" showInputMessage="1" showErrorMessage="1" sqref="A4:A12" xr:uid="{00000000-0002-0000-0100-000001000000}">
      <formula1>IF($A$4="FullList", FullList, Shortlist)</formula1>
    </dataValidation>
    <dataValidation type="list" allowBlank="1" showInputMessage="1" showErrorMessage="1" sqref="D4:D11" xr:uid="{00000000-0002-0000-0100-000002000000}">
      <formula1>"F1, F2, CT/ST1, CT/ST2, CT/ST3, ST4, ST5, ST6, ST7, ST8, Sub-Specialty"</formula1>
    </dataValidation>
    <dataValidation type="list" allowBlank="1" showInputMessage="1" showErrorMessage="1" sqref="C4:C11 B4:B12" xr:uid="{00000000-0002-0000-0100-000003000000}">
      <formula1>IF($B$4="Short list", Shortlist, FullList)</formula1>
    </dataValidation>
    <dataValidation type="list" allowBlank="1" showInputMessage="1" showErrorMessage="1" sqref="J4:K11" xr:uid="{00000000-0002-0000-0100-000004000000}">
      <formula1>"Excellent, Good, Requires Improvement, Inadequate, No GMC data"</formula1>
    </dataValidation>
    <dataValidation type="list" allowBlank="1" showInputMessage="1" showErrorMessage="1" sqref="Q4:Q11 L4:M11" xr:uid="{00000000-0002-0000-0100-000005000000}">
      <formula1>"Excellent, Good, Requires Improvement, Inadequate, No grade awarded"</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'[2017-CMT-Torbay-Quality-Panel-Outcome-Reporting-Matrix-FINAL.xlsx]Placements'!#REF!</xm:f>
          </x14:formula1>
          <xm:sqref>E4:E12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91</v>
      </c>
      <c r="G1" t="s">
        <v>92</v>
      </c>
    </row>
    <row r="2" spans="1:7" x14ac:dyDescent="0.25">
      <c r="A2" t="s">
        <v>12</v>
      </c>
      <c r="C2" t="s">
        <v>59</v>
      </c>
      <c r="E2" s="6" t="s">
        <v>104</v>
      </c>
    </row>
    <row r="3" spans="1:7" x14ac:dyDescent="0.25">
      <c r="A3" t="s">
        <v>13</v>
      </c>
      <c r="C3" t="s">
        <v>16</v>
      </c>
      <c r="E3" s="6" t="s">
        <v>110</v>
      </c>
    </row>
    <row r="4" spans="1:7" x14ac:dyDescent="0.25">
      <c r="A4" t="s">
        <v>14</v>
      </c>
      <c r="C4" t="s">
        <v>22</v>
      </c>
      <c r="E4" s="6" t="s">
        <v>113</v>
      </c>
    </row>
    <row r="5" spans="1:7" x14ac:dyDescent="0.25">
      <c r="A5" t="s">
        <v>15</v>
      </c>
      <c r="C5" t="s">
        <v>28</v>
      </c>
      <c r="E5" s="6" t="s">
        <v>69</v>
      </c>
    </row>
    <row r="6" spans="1:7" x14ac:dyDescent="0.25">
      <c r="A6" t="s">
        <v>16</v>
      </c>
      <c r="C6" t="s">
        <v>61</v>
      </c>
      <c r="E6" s="6" t="s">
        <v>70</v>
      </c>
    </row>
    <row r="7" spans="1:7" x14ac:dyDescent="0.25">
      <c r="A7" t="s">
        <v>17</v>
      </c>
      <c r="C7" t="s">
        <v>60</v>
      </c>
      <c r="E7" s="6" t="s">
        <v>105</v>
      </c>
    </row>
    <row r="8" spans="1:7" x14ac:dyDescent="0.25">
      <c r="A8" t="s">
        <v>18</v>
      </c>
      <c r="C8" t="s">
        <v>62</v>
      </c>
      <c r="E8" s="6" t="s">
        <v>106</v>
      </c>
    </row>
    <row r="9" spans="1:7" x14ac:dyDescent="0.25">
      <c r="A9" t="s">
        <v>19</v>
      </c>
      <c r="C9" t="s">
        <v>47</v>
      </c>
      <c r="E9" s="6" t="s">
        <v>71</v>
      </c>
    </row>
    <row r="10" spans="1:7" x14ac:dyDescent="0.25">
      <c r="A10" t="s">
        <v>20</v>
      </c>
      <c r="C10" t="s">
        <v>63</v>
      </c>
      <c r="E10" s="6" t="s">
        <v>108</v>
      </c>
    </row>
    <row r="11" spans="1:7" x14ac:dyDescent="0.25">
      <c r="A11" t="s">
        <v>21</v>
      </c>
      <c r="C11" t="s">
        <v>50</v>
      </c>
      <c r="E11" s="6" t="s">
        <v>109</v>
      </c>
    </row>
    <row r="12" spans="1:7" x14ac:dyDescent="0.25">
      <c r="A12" t="s">
        <v>22</v>
      </c>
      <c r="C12" t="s">
        <v>64</v>
      </c>
      <c r="E12" s="6" t="s">
        <v>72</v>
      </c>
    </row>
    <row r="13" spans="1:7" x14ac:dyDescent="0.25">
      <c r="A13" t="s">
        <v>23</v>
      </c>
      <c r="C13" t="s">
        <v>65</v>
      </c>
      <c r="E13" s="6" t="s">
        <v>73</v>
      </c>
    </row>
    <row r="14" spans="1:7" x14ac:dyDescent="0.25">
      <c r="A14" t="s">
        <v>24</v>
      </c>
      <c r="C14" t="s">
        <v>66</v>
      </c>
      <c r="E14" s="6" t="s">
        <v>74</v>
      </c>
    </row>
    <row r="15" spans="1:7" x14ac:dyDescent="0.25">
      <c r="A15" t="s">
        <v>25</v>
      </c>
      <c r="E15" s="6" t="s">
        <v>111</v>
      </c>
    </row>
    <row r="16" spans="1:7" x14ac:dyDescent="0.25">
      <c r="A16" t="s">
        <v>26</v>
      </c>
      <c r="E16" s="6" t="s">
        <v>103</v>
      </c>
    </row>
    <row r="17" spans="1:5" x14ac:dyDescent="0.25">
      <c r="A17" t="s">
        <v>27</v>
      </c>
      <c r="E17" s="6" t="s">
        <v>75</v>
      </c>
    </row>
    <row r="18" spans="1:5" x14ac:dyDescent="0.25">
      <c r="A18" t="s">
        <v>28</v>
      </c>
      <c r="E18" s="6" t="s">
        <v>76</v>
      </c>
    </row>
    <row r="19" spans="1:5" x14ac:dyDescent="0.25">
      <c r="A19" t="s">
        <v>29</v>
      </c>
      <c r="E19" s="6" t="s">
        <v>107</v>
      </c>
    </row>
    <row r="20" spans="1:5" x14ac:dyDescent="0.25">
      <c r="A20" t="s">
        <v>30</v>
      </c>
      <c r="E20" s="6" t="s">
        <v>114</v>
      </c>
    </row>
    <row r="21" spans="1:5" x14ac:dyDescent="0.25">
      <c r="A21" t="s">
        <v>31</v>
      </c>
      <c r="E21" s="6" t="s">
        <v>112</v>
      </c>
    </row>
    <row r="22" spans="1:5" x14ac:dyDescent="0.25">
      <c r="A22" t="s">
        <v>32</v>
      </c>
      <c r="E22" s="6"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2016-03-21T15:07:41Z</cp:lastPrinted>
  <dcterms:created xsi:type="dcterms:W3CDTF">2015-07-28T14:36:50Z</dcterms:created>
  <dcterms:modified xsi:type="dcterms:W3CDTF">2019-10-16T07:43:33Z</dcterms:modified>
</cp:coreProperties>
</file>